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C-745.OHIRA-ES\Desktop\"/>
    </mc:Choice>
  </mc:AlternateContent>
  <bookViews>
    <workbookView xWindow="-15" yWindow="-15" windowWidth="14415" windowHeight="12840"/>
  </bookViews>
  <sheets>
    <sheet name="執行計画" sheetId="6" r:id="rId1"/>
    <sheet name="執行計画 (印刷用)" sheetId="15" r:id="rId2"/>
    <sheet name="調査（管内）" sheetId="16" r:id="rId3"/>
  </sheets>
  <definedNames>
    <definedName name="_xlnm.Print_Area" localSheetId="0">執行計画!$B$1:$P$32</definedName>
    <definedName name="_xlnm.Print_Area" localSheetId="1">'執行計画 (印刷用)'!$B$2:$K$34</definedName>
  </definedNames>
  <calcPr calcId="152511"/>
</workbook>
</file>

<file path=xl/calcChain.xml><?xml version="1.0" encoding="utf-8"?>
<calcChain xmlns="http://schemas.openxmlformats.org/spreadsheetml/2006/main">
  <c r="G4" i="16" l="1"/>
  <c r="R31" i="16" l="1"/>
  <c r="Q31" i="16"/>
  <c r="P31" i="16"/>
  <c r="N31" i="16"/>
  <c r="M31" i="16"/>
  <c r="L31" i="16"/>
  <c r="J31" i="16"/>
  <c r="I31" i="16"/>
  <c r="H31" i="16"/>
  <c r="F31" i="16"/>
  <c r="E31" i="16"/>
  <c r="D31" i="16"/>
  <c r="R26" i="16" l="1"/>
  <c r="Q26" i="16"/>
  <c r="P26" i="16"/>
  <c r="N26" i="16"/>
  <c r="M26" i="16"/>
  <c r="L26" i="16"/>
  <c r="L24" i="16" s="1"/>
  <c r="J26" i="16"/>
  <c r="I26" i="16"/>
  <c r="I24" i="16" s="1"/>
  <c r="H26" i="16"/>
  <c r="F26" i="16"/>
  <c r="E26" i="16"/>
  <c r="D26" i="16"/>
  <c r="F25" i="16"/>
  <c r="E25" i="16"/>
  <c r="D25" i="16"/>
  <c r="J25" i="16"/>
  <c r="K25" i="16" s="1"/>
  <c r="I25" i="16"/>
  <c r="H25" i="16"/>
  <c r="N25" i="16"/>
  <c r="M25" i="16"/>
  <c r="M24" i="16" s="1"/>
  <c r="L25" i="16"/>
  <c r="R25" i="16"/>
  <c r="R24" i="16" s="1"/>
  <c r="Q25" i="16"/>
  <c r="P25" i="16"/>
  <c r="P24" i="16" s="1"/>
  <c r="F20" i="16"/>
  <c r="E20" i="16"/>
  <c r="D20" i="16"/>
  <c r="J20" i="16"/>
  <c r="I20" i="16"/>
  <c r="H20" i="16"/>
  <c r="H18" i="16" s="1"/>
  <c r="N20" i="16"/>
  <c r="M20" i="16"/>
  <c r="L20" i="16"/>
  <c r="R20" i="16"/>
  <c r="R18" i="16" s="1"/>
  <c r="Q20" i="16"/>
  <c r="Q18" i="16" s="1"/>
  <c r="P20" i="16"/>
  <c r="H16" i="16"/>
  <c r="I16" i="16"/>
  <c r="J16" i="16"/>
  <c r="J15" i="16" s="1"/>
  <c r="R19" i="16"/>
  <c r="Q19" i="16"/>
  <c r="P19" i="16"/>
  <c r="S19" i="16" s="1"/>
  <c r="N19" i="16"/>
  <c r="M19" i="16"/>
  <c r="L19" i="16"/>
  <c r="L18" i="16" s="1"/>
  <c r="J19" i="16"/>
  <c r="I19" i="16"/>
  <c r="K19" i="16" s="1"/>
  <c r="H19" i="16"/>
  <c r="F19" i="16"/>
  <c r="E19" i="16"/>
  <c r="D19" i="16"/>
  <c r="G19" i="16" s="1"/>
  <c r="R17" i="16"/>
  <c r="Q17" i="16"/>
  <c r="P17" i="16"/>
  <c r="N17" i="16"/>
  <c r="M17" i="16"/>
  <c r="L17" i="16"/>
  <c r="J17" i="16"/>
  <c r="I17" i="16"/>
  <c r="I15" i="16" s="1"/>
  <c r="H17" i="16"/>
  <c r="F17" i="16"/>
  <c r="F15" i="16" s="1"/>
  <c r="E17" i="16"/>
  <c r="D17" i="16"/>
  <c r="F16" i="16"/>
  <c r="E16" i="16"/>
  <c r="D16" i="16"/>
  <c r="N16" i="16"/>
  <c r="M16" i="16"/>
  <c r="L16" i="16"/>
  <c r="R16" i="16"/>
  <c r="R15" i="16" s="1"/>
  <c r="Q16" i="16"/>
  <c r="P16" i="16"/>
  <c r="E15" i="16"/>
  <c r="R11" i="16"/>
  <c r="Q11" i="16"/>
  <c r="P11" i="16"/>
  <c r="N11" i="16"/>
  <c r="M11" i="16"/>
  <c r="L11" i="16"/>
  <c r="J11" i="16"/>
  <c r="I11" i="16"/>
  <c r="H11" i="16"/>
  <c r="F11" i="16"/>
  <c r="E11" i="16"/>
  <c r="D11" i="16"/>
  <c r="Q13" i="16"/>
  <c r="L10" i="16"/>
  <c r="M10" i="16"/>
  <c r="N10" i="16"/>
  <c r="H10" i="16"/>
  <c r="I10" i="16"/>
  <c r="J10" i="16"/>
  <c r="P13" i="16"/>
  <c r="N13" i="16"/>
  <c r="M13" i="16"/>
  <c r="L13" i="16"/>
  <c r="J13" i="16"/>
  <c r="I13" i="16"/>
  <c r="H13" i="16"/>
  <c r="F13" i="16"/>
  <c r="E13" i="16"/>
  <c r="D13" i="16"/>
  <c r="R13" i="16"/>
  <c r="R10" i="16"/>
  <c r="R9" i="16" s="1"/>
  <c r="Q10" i="16"/>
  <c r="Q28" i="16" s="1"/>
  <c r="P10" i="16"/>
  <c r="F10" i="16"/>
  <c r="E10" i="16"/>
  <c r="D10" i="16"/>
  <c r="F9" i="16"/>
  <c r="R14" i="16"/>
  <c r="Q14" i="16"/>
  <c r="S14" i="16" s="1"/>
  <c r="P14" i="16"/>
  <c r="N14" i="16"/>
  <c r="M14" i="16"/>
  <c r="M12" i="16" s="1"/>
  <c r="L14" i="16"/>
  <c r="J14" i="16"/>
  <c r="I14" i="16"/>
  <c r="H14" i="16"/>
  <c r="H12" i="16" s="1"/>
  <c r="F14" i="16"/>
  <c r="E14" i="16"/>
  <c r="D14" i="16"/>
  <c r="D12" i="16" s="1"/>
  <c r="S33" i="16"/>
  <c r="O33" i="16"/>
  <c r="K33" i="16"/>
  <c r="G33" i="16"/>
  <c r="S23" i="16"/>
  <c r="O23" i="16"/>
  <c r="K23" i="16"/>
  <c r="G23" i="16"/>
  <c r="T23" i="16" s="1"/>
  <c r="S22" i="16"/>
  <c r="O22" i="16"/>
  <c r="K22" i="16"/>
  <c r="G22" i="16"/>
  <c r="T22" i="16" s="1"/>
  <c r="S21" i="16"/>
  <c r="R21" i="16"/>
  <c r="Q21" i="16"/>
  <c r="P21" i="16"/>
  <c r="O21" i="16"/>
  <c r="N21" i="16"/>
  <c r="M21" i="16"/>
  <c r="L21" i="16"/>
  <c r="K21" i="16"/>
  <c r="J21" i="16"/>
  <c r="I21" i="16"/>
  <c r="H21" i="16"/>
  <c r="G21" i="16"/>
  <c r="T21" i="16" s="1"/>
  <c r="F21" i="16"/>
  <c r="E21" i="16"/>
  <c r="D21" i="16"/>
  <c r="I12" i="16"/>
  <c r="N15" i="16" l="1"/>
  <c r="G26" i="16"/>
  <c r="L28" i="16"/>
  <c r="O16" i="16"/>
  <c r="O17" i="16"/>
  <c r="S25" i="16"/>
  <c r="S10" i="16"/>
  <c r="O13" i="16"/>
  <c r="H28" i="16"/>
  <c r="M28" i="16"/>
  <c r="G25" i="16"/>
  <c r="T25" i="16" s="1"/>
  <c r="P15" i="16"/>
  <c r="S17" i="16"/>
  <c r="Q24" i="16"/>
  <c r="S24" i="16" s="1"/>
  <c r="M18" i="16"/>
  <c r="O25" i="16"/>
  <c r="L9" i="16"/>
  <c r="O26" i="16"/>
  <c r="G13" i="16"/>
  <c r="F28" i="16"/>
  <c r="G11" i="16"/>
  <c r="F18" i="16"/>
  <c r="G20" i="16"/>
  <c r="J18" i="16"/>
  <c r="J24" i="16"/>
  <c r="S26" i="16"/>
  <c r="S20" i="16"/>
  <c r="O20" i="16"/>
  <c r="Q15" i="16"/>
  <c r="R29" i="16"/>
  <c r="Q12" i="16"/>
  <c r="M29" i="16"/>
  <c r="T33" i="16"/>
  <c r="I28" i="16"/>
  <c r="E9" i="16"/>
  <c r="G9" i="16" s="1"/>
  <c r="K14" i="16"/>
  <c r="K11" i="16"/>
  <c r="K17" i="16"/>
  <c r="K26" i="16"/>
  <c r="D24" i="16"/>
  <c r="E24" i="16"/>
  <c r="N29" i="16"/>
  <c r="D28" i="16"/>
  <c r="Q29" i="16"/>
  <c r="N24" i="16"/>
  <c r="O24" i="16" s="1"/>
  <c r="F24" i="16"/>
  <c r="H24" i="16"/>
  <c r="K24" i="16" s="1"/>
  <c r="N18" i="16"/>
  <c r="P18" i="16"/>
  <c r="S18" i="16" s="1"/>
  <c r="E29" i="16"/>
  <c r="J29" i="16"/>
  <c r="E18" i="16"/>
  <c r="P29" i="16"/>
  <c r="K20" i="16"/>
  <c r="O19" i="16"/>
  <c r="I18" i="16"/>
  <c r="D18" i="16"/>
  <c r="G18" i="16" s="1"/>
  <c r="J28" i="16"/>
  <c r="K28" i="16" s="1"/>
  <c r="T19" i="16"/>
  <c r="I29" i="16"/>
  <c r="S16" i="16"/>
  <c r="M15" i="16"/>
  <c r="S15" i="16"/>
  <c r="P28" i="16"/>
  <c r="L15" i="16"/>
  <c r="H15" i="16"/>
  <c r="K15" i="16" s="1"/>
  <c r="K16" i="16"/>
  <c r="D15" i="16"/>
  <c r="G15" i="16" s="1"/>
  <c r="G16" i="16"/>
  <c r="G17" i="16"/>
  <c r="F29" i="16"/>
  <c r="D9" i="16"/>
  <c r="N9" i="16"/>
  <c r="H29" i="16"/>
  <c r="L29" i="16"/>
  <c r="S11" i="16"/>
  <c r="O10" i="16"/>
  <c r="I9" i="16"/>
  <c r="O11" i="16"/>
  <c r="M9" i="16"/>
  <c r="Q9" i="16"/>
  <c r="H9" i="16"/>
  <c r="K10" i="16"/>
  <c r="R28" i="16"/>
  <c r="P9" i="16"/>
  <c r="J9" i="16"/>
  <c r="G10" i="16"/>
  <c r="D29" i="16"/>
  <c r="G14" i="16"/>
  <c r="E12" i="16"/>
  <c r="R12" i="16"/>
  <c r="R27" i="16" s="1"/>
  <c r="P12" i="16"/>
  <c r="S13" i="16"/>
  <c r="N12" i="16"/>
  <c r="N28" i="16"/>
  <c r="O14" i="16"/>
  <c r="L12" i="16"/>
  <c r="J12" i="16"/>
  <c r="K12" i="16" s="1"/>
  <c r="K13" i="16"/>
  <c r="E28" i="16"/>
  <c r="F12" i="16"/>
  <c r="F27" i="16" s="1"/>
  <c r="H27" i="16" l="1"/>
  <c r="O28" i="16"/>
  <c r="O18" i="16"/>
  <c r="Q27" i="16"/>
  <c r="G28" i="16"/>
  <c r="K18" i="16"/>
  <c r="T26" i="16"/>
  <c r="T20" i="16"/>
  <c r="T17" i="16"/>
  <c r="S29" i="16"/>
  <c r="G24" i="16"/>
  <c r="T24" i="16" s="1"/>
  <c r="N27" i="16"/>
  <c r="O29" i="16"/>
  <c r="I27" i="16"/>
  <c r="K29" i="16"/>
  <c r="D27" i="16"/>
  <c r="S28" i="16"/>
  <c r="G29" i="16"/>
  <c r="O15" i="16"/>
  <c r="T15" i="16" s="1"/>
  <c r="M27" i="16"/>
  <c r="T16" i="16"/>
  <c r="T11" i="16"/>
  <c r="K9" i="16"/>
  <c r="S9" i="16"/>
  <c r="P27" i="16"/>
  <c r="T10" i="16"/>
  <c r="O9" i="16"/>
  <c r="J27" i="16"/>
  <c r="K27" i="16" s="1"/>
  <c r="T14" i="16"/>
  <c r="T13" i="16"/>
  <c r="O12" i="16"/>
  <c r="G12" i="16"/>
  <c r="E27" i="16"/>
  <c r="S12" i="16"/>
  <c r="L27" i="16"/>
  <c r="T18" i="16" l="1"/>
  <c r="S27" i="16"/>
  <c r="T28" i="16"/>
  <c r="T29" i="16"/>
  <c r="O27" i="16"/>
  <c r="G27" i="16"/>
  <c r="T12" i="16"/>
  <c r="T9" i="16"/>
  <c r="T27" i="16" l="1"/>
  <c r="E12" i="15" l="1"/>
  <c r="F12" i="15"/>
  <c r="G12" i="15"/>
  <c r="H12" i="15"/>
  <c r="I12" i="15"/>
  <c r="E13" i="15"/>
  <c r="F13" i="15"/>
  <c r="G13" i="15"/>
  <c r="H13" i="15"/>
  <c r="I13" i="15"/>
  <c r="J12" i="15" l="1"/>
  <c r="J13" i="15"/>
  <c r="K12" i="15" l="1"/>
  <c r="B5" i="15" l="1"/>
  <c r="I31" i="15"/>
  <c r="H31" i="15"/>
  <c r="G31" i="15"/>
  <c r="F31" i="15"/>
  <c r="E31" i="15"/>
  <c r="I30" i="15"/>
  <c r="H30" i="15"/>
  <c r="G30" i="15"/>
  <c r="F30" i="15"/>
  <c r="E30" i="15"/>
  <c r="I29" i="15"/>
  <c r="H29" i="15"/>
  <c r="G29" i="15"/>
  <c r="F29" i="15"/>
  <c r="E29" i="15"/>
  <c r="H28" i="15"/>
  <c r="G28" i="15"/>
  <c r="F28" i="15"/>
  <c r="E28" i="15"/>
  <c r="I27" i="15"/>
  <c r="H27" i="15"/>
  <c r="G27" i="15"/>
  <c r="F27" i="15"/>
  <c r="E27" i="15"/>
  <c r="I26" i="15"/>
  <c r="H26" i="15"/>
  <c r="G26" i="15"/>
  <c r="F26" i="15"/>
  <c r="E26" i="15"/>
  <c r="I25" i="15"/>
  <c r="H25" i="15"/>
  <c r="G25" i="15"/>
  <c r="F25" i="15"/>
  <c r="E25" i="15"/>
  <c r="I24" i="15"/>
  <c r="H24" i="15"/>
  <c r="G24" i="15"/>
  <c r="F24" i="15"/>
  <c r="E24" i="15"/>
  <c r="I23" i="15"/>
  <c r="H23" i="15"/>
  <c r="G23" i="15"/>
  <c r="F23" i="15"/>
  <c r="E23" i="15"/>
  <c r="I22" i="15"/>
  <c r="H22" i="15"/>
  <c r="G22" i="15"/>
  <c r="F22" i="15"/>
  <c r="E22" i="15"/>
  <c r="I21" i="15"/>
  <c r="H21" i="15"/>
  <c r="G21" i="15"/>
  <c r="F21" i="15"/>
  <c r="E21" i="15"/>
  <c r="I20" i="15"/>
  <c r="H20" i="15"/>
  <c r="G20" i="15"/>
  <c r="E20" i="15"/>
  <c r="I19" i="15"/>
  <c r="H19" i="15"/>
  <c r="G19" i="15"/>
  <c r="F19" i="15"/>
  <c r="E19" i="15"/>
  <c r="I18" i="15"/>
  <c r="H18" i="15"/>
  <c r="G18" i="15"/>
  <c r="E18" i="15"/>
  <c r="I17" i="15"/>
  <c r="H17" i="15"/>
  <c r="G17" i="15"/>
  <c r="F17" i="15"/>
  <c r="E17" i="15"/>
  <c r="I16" i="15"/>
  <c r="H16" i="15"/>
  <c r="G16" i="15"/>
  <c r="F16" i="15"/>
  <c r="E16" i="15"/>
  <c r="I15" i="15"/>
  <c r="H15" i="15"/>
  <c r="G15" i="15"/>
  <c r="F15" i="15"/>
  <c r="E15" i="15"/>
  <c r="I14" i="15"/>
  <c r="H14" i="15"/>
  <c r="G14" i="15"/>
  <c r="F14" i="15"/>
  <c r="E14" i="15"/>
  <c r="I11" i="15"/>
  <c r="H11" i="15"/>
  <c r="G11" i="15"/>
  <c r="F11" i="15"/>
  <c r="E11" i="15"/>
  <c r="I10" i="15"/>
  <c r="H10" i="15"/>
  <c r="G10" i="15"/>
  <c r="F10" i="15"/>
  <c r="I9" i="15"/>
  <c r="H9" i="15"/>
  <c r="G9" i="15"/>
  <c r="F9" i="15"/>
  <c r="E9" i="15"/>
  <c r="I8" i="15"/>
  <c r="H8" i="15"/>
  <c r="G8" i="15"/>
  <c r="F8" i="15"/>
  <c r="E8" i="15"/>
  <c r="N30" i="6"/>
  <c r="L30" i="6"/>
  <c r="K30" i="6"/>
  <c r="J30" i="6"/>
  <c r="I30" i="6"/>
  <c r="H30" i="6"/>
  <c r="F30" i="6"/>
  <c r="I28" i="15"/>
  <c r="F20" i="15"/>
  <c r="I6" i="15"/>
  <c r="E10" i="15"/>
  <c r="F18" i="15"/>
  <c r="E30" i="6"/>
  <c r="G30" i="6"/>
  <c r="M30" i="6"/>
  <c r="T36" i="16" l="1"/>
  <c r="T38" i="16"/>
  <c r="J8" i="15"/>
  <c r="R28" i="6"/>
  <c r="J24" i="15"/>
  <c r="J22" i="15"/>
  <c r="J14" i="15"/>
  <c r="J31" i="15"/>
  <c r="J17" i="15"/>
  <c r="J20" i="15"/>
  <c r="J15" i="15"/>
  <c r="J21" i="15"/>
  <c r="J25" i="15"/>
  <c r="J9" i="15"/>
  <c r="H32" i="15"/>
  <c r="J23" i="15"/>
  <c r="J30" i="15"/>
  <c r="J19" i="15"/>
  <c r="G32" i="15"/>
  <c r="J27" i="15"/>
  <c r="J29" i="15"/>
  <c r="J26" i="15"/>
  <c r="J28" i="15"/>
  <c r="R26" i="6"/>
  <c r="R22" i="6"/>
  <c r="J18" i="15"/>
  <c r="R20" i="6"/>
  <c r="R24" i="6"/>
  <c r="R18" i="6"/>
  <c r="J11" i="15"/>
  <c r="F32" i="15"/>
  <c r="R16" i="6"/>
  <c r="J16" i="15"/>
  <c r="R12" i="6"/>
  <c r="R14" i="6"/>
  <c r="R10" i="6"/>
  <c r="I32" i="15"/>
  <c r="E32" i="15"/>
  <c r="J10" i="15"/>
  <c r="R8" i="6"/>
  <c r="O30" i="6"/>
  <c r="P30" i="6"/>
  <c r="R6" i="6"/>
  <c r="C26" i="15"/>
  <c r="C8" i="15"/>
  <c r="C20" i="15"/>
  <c r="T40" i="16" l="1"/>
  <c r="K8" i="15"/>
  <c r="K30" i="15"/>
  <c r="K24" i="15"/>
  <c r="K14" i="15"/>
  <c r="K22" i="15"/>
  <c r="K16" i="15"/>
  <c r="K20" i="15"/>
  <c r="K28" i="15"/>
  <c r="K26" i="15"/>
  <c r="K18" i="15"/>
  <c r="K10" i="15"/>
  <c r="J32" i="15"/>
  <c r="K32" i="15" s="1"/>
  <c r="C14" i="15"/>
  <c r="C34" i="15" s="1"/>
  <c r="C32" i="6"/>
  <c r="P32" i="6" l="1"/>
  <c r="R6" i="16"/>
  <c r="R30" i="16" s="1"/>
  <c r="K34" i="15"/>
</calcChain>
</file>

<file path=xl/comments1.xml><?xml version="1.0" encoding="utf-8"?>
<comments xmlns="http://schemas.openxmlformats.org/spreadsheetml/2006/main">
  <authors>
    <author xml:space="preserve">宮城県 </author>
  </authors>
  <commentList>
    <comment ref="F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今回の調査が何回目の調査なのか，回数を選択ください。</t>
        </r>
      </text>
    </comment>
    <comment ref="R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担当者の職名を入力</t>
        </r>
      </text>
    </comment>
    <comment ref="N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執行機関内訳コード
（３桁）を入力！</t>
        </r>
      </text>
    </comment>
    <comment ref="R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義務教育課予算・学校配当額を入力！</t>
        </r>
      </text>
    </comment>
    <comment ref="O39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転入・採用の本務者人数</t>
        </r>
      </text>
    </comment>
    <comment ref="O4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上記のうち，旅費額が０円の者（内数）</t>
        </r>
      </text>
    </comment>
  </commentList>
</comments>
</file>

<file path=xl/sharedStrings.xml><?xml version="1.0" encoding="utf-8"?>
<sst xmlns="http://schemas.openxmlformats.org/spreadsheetml/2006/main" count="232" uniqueCount="113">
  <si>
    <t>月</t>
    <rPh sb="0" eb="1">
      <t>ツキ</t>
    </rPh>
    <phoneticPr fontId="3"/>
  </si>
  <si>
    <t>年間内示額</t>
    <rPh sb="0" eb="2">
      <t>ネンカン</t>
    </rPh>
    <rPh sb="2" eb="5">
      <t>ナイジガク</t>
    </rPh>
    <phoneticPr fontId="3"/>
  </si>
  <si>
    <t>一般</t>
    <rPh sb="0" eb="2">
      <t>イッパン</t>
    </rPh>
    <phoneticPr fontId="3"/>
  </si>
  <si>
    <t>研修</t>
    <rPh sb="0" eb="2">
      <t>ケンシュウ</t>
    </rPh>
    <phoneticPr fontId="3"/>
  </si>
  <si>
    <t>引率</t>
    <rPh sb="0" eb="2">
      <t>インソツ</t>
    </rPh>
    <phoneticPr fontId="3"/>
  </si>
  <si>
    <t>生徒指導
（家庭訪問等）</t>
    <rPh sb="0" eb="2">
      <t>セイト</t>
    </rPh>
    <rPh sb="2" eb="4">
      <t>シドウ</t>
    </rPh>
    <rPh sb="6" eb="8">
      <t>カテイ</t>
    </rPh>
    <rPh sb="8" eb="10">
      <t>ホウモン</t>
    </rPh>
    <rPh sb="10" eb="11">
      <t>トウ</t>
    </rPh>
    <phoneticPr fontId="3"/>
  </si>
  <si>
    <t>進路指導
（入試引率等）</t>
    <rPh sb="0" eb="2">
      <t>シンロ</t>
    </rPh>
    <rPh sb="2" eb="4">
      <t>シドウ</t>
    </rPh>
    <rPh sb="6" eb="8">
      <t>ニュウシ</t>
    </rPh>
    <rPh sb="8" eb="10">
      <t>インソツ</t>
    </rPh>
    <rPh sb="10" eb="11">
      <t>トウ</t>
    </rPh>
    <phoneticPr fontId="3"/>
  </si>
  <si>
    <t>計</t>
    <rPh sb="0" eb="1">
      <t>ケイ</t>
    </rPh>
    <phoneticPr fontId="3"/>
  </si>
  <si>
    <t>旅行命令票番号</t>
    <rPh sb="0" eb="2">
      <t>リョコウ</t>
    </rPh>
    <rPh sb="2" eb="4">
      <t>メイレイ</t>
    </rPh>
    <rPh sb="4" eb="5">
      <t>ヒョウ</t>
    </rPh>
    <rPh sb="5" eb="7">
      <t>バンゴウ</t>
    </rPh>
    <phoneticPr fontId="3"/>
  </si>
  <si>
    <t>４月</t>
    <rPh sb="1" eb="2">
      <t>ガツ</t>
    </rPh>
    <phoneticPr fontId="3"/>
  </si>
  <si>
    <t>５月</t>
    <rPh sb="1" eb="2">
      <t>ガツ</t>
    </rPh>
    <phoneticPr fontId="3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</si>
  <si>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</si>
  <si>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</si>
  <si>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</si>
  <si>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</si>
  <si>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</si>
  <si>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</si>
  <si>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</si>
  <si>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</si>
  <si>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</si>
  <si>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</si>
  <si>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支出見込額計</t>
    <rPh sb="0" eb="2">
      <t>シシュツ</t>
    </rPh>
    <rPh sb="2" eb="5">
      <t>ミコミガク</t>
    </rPh>
    <rPh sb="5" eb="6">
      <t>ケイ</t>
    </rPh>
    <phoneticPr fontId="3"/>
  </si>
  <si>
    <t>年間内示額計</t>
    <rPh sb="0" eb="2">
      <t>ネンカン</t>
    </rPh>
    <rPh sb="2" eb="5">
      <t>ナイジガク</t>
    </rPh>
    <rPh sb="5" eb="6">
      <t>ケイ</t>
    </rPh>
    <phoneticPr fontId="3"/>
  </si>
  <si>
    <t>過不足額</t>
    <rPh sb="0" eb="3">
      <t>カフソク</t>
    </rPh>
    <rPh sb="3" eb="4">
      <t>ガク</t>
    </rPh>
    <phoneticPr fontId="3"/>
  </si>
  <si>
    <t>現在</t>
    <rPh sb="0" eb="2">
      <t>ゲンザイ</t>
    </rPh>
    <phoneticPr fontId="3"/>
  </si>
  <si>
    <t>教育職</t>
    <rPh sb="0" eb="3">
      <t>キョウイクショク</t>
    </rPh>
    <phoneticPr fontId="3"/>
  </si>
  <si>
    <t>教育職以外</t>
    <rPh sb="0" eb="3">
      <t>キョウイクショク</t>
    </rPh>
    <rPh sb="3" eb="5">
      <t>イガイ</t>
    </rPh>
    <phoneticPr fontId="3"/>
  </si>
  <si>
    <t>確認印</t>
    <rPh sb="0" eb="3">
      <t>カクニンイン</t>
    </rPh>
    <phoneticPr fontId="3"/>
  </si>
  <si>
    <t>実績</t>
    <rPh sb="0" eb="2">
      <t>ジッセキ</t>
    </rPh>
    <phoneticPr fontId="3"/>
  </si>
  <si>
    <t>見込</t>
    <rPh sb="0" eb="2">
      <t>ミコミ</t>
    </rPh>
    <phoneticPr fontId="3"/>
  </si>
  <si>
    <t>月計</t>
    <rPh sb="0" eb="2">
      <t>ゲッケイ</t>
    </rPh>
    <phoneticPr fontId="3"/>
  </si>
  <si>
    <t>（様式１）</t>
    <rPh sb="1" eb="3">
      <t>ヨウシキ</t>
    </rPh>
    <phoneticPr fontId="3"/>
  </si>
  <si>
    <t>教育事務所長　殿</t>
    <rPh sb="0" eb="2">
      <t>キョウイク</t>
    </rPh>
    <rPh sb="2" eb="5">
      <t>ジムショ</t>
    </rPh>
    <rPh sb="5" eb="6">
      <t>チョウ</t>
    </rPh>
    <rPh sb="7" eb="8">
      <t>ドノ</t>
    </rPh>
    <phoneticPr fontId="3"/>
  </si>
  <si>
    <t>学　校　名</t>
    <rPh sb="0" eb="1">
      <t>ガク</t>
    </rPh>
    <rPh sb="2" eb="3">
      <t>コウ</t>
    </rPh>
    <rPh sb="4" eb="5">
      <t>メイ</t>
    </rPh>
    <phoneticPr fontId="3"/>
  </si>
  <si>
    <t>１回目</t>
  </si>
  <si>
    <t>所属長名</t>
    <rPh sb="0" eb="3">
      <t>ショゾクチョウ</t>
    </rPh>
    <rPh sb="3" eb="4">
      <t>メイ</t>
    </rPh>
    <phoneticPr fontId="3"/>
  </si>
  <si>
    <t>担当者職氏名</t>
    <rPh sb="0" eb="3">
      <t>タントウシャ</t>
    </rPh>
    <rPh sb="3" eb="4">
      <t>ショク</t>
    </rPh>
    <rPh sb="4" eb="6">
      <t>シメイ</t>
    </rPh>
    <phoneticPr fontId="3"/>
  </si>
  <si>
    <t>平成２７年度　　旅費執行計画調査票（義務教育課小中旅費）</t>
    <rPh sb="0" eb="2">
      <t>ヘイセイ</t>
    </rPh>
    <rPh sb="4" eb="6">
      <t>ネンド</t>
    </rPh>
    <rPh sb="8" eb="10">
      <t>リョヒ</t>
    </rPh>
    <rPh sb="10" eb="12">
      <t>シッコウ</t>
    </rPh>
    <rPh sb="12" eb="14">
      <t>ケイカク</t>
    </rPh>
    <rPh sb="14" eb="16">
      <t>チョウサ</t>
    </rPh>
    <rPh sb="16" eb="17">
      <t>ヒョウ</t>
    </rPh>
    <rPh sb="18" eb="20">
      <t>ギム</t>
    </rPh>
    <rPh sb="20" eb="22">
      <t>キョウイク</t>
    </rPh>
    <rPh sb="22" eb="23">
      <t>カ</t>
    </rPh>
    <rPh sb="23" eb="25">
      <t>ショウチュウ</t>
    </rPh>
    <rPh sb="25" eb="27">
      <t>リョヒ</t>
    </rPh>
    <phoneticPr fontId="3"/>
  </si>
  <si>
    <t>所属コード</t>
    <rPh sb="0" eb="2">
      <t>ショゾク</t>
    </rPh>
    <phoneticPr fontId="3"/>
  </si>
  <si>
    <t>執行機関内訳コード</t>
    <rPh sb="0" eb="2">
      <t>シッコウ</t>
    </rPh>
    <rPh sb="2" eb="4">
      <t>キカン</t>
    </rPh>
    <rPh sb="4" eb="6">
      <t>ウチワケ</t>
    </rPh>
    <phoneticPr fontId="3"/>
  </si>
  <si>
    <t>（単位：　　円）</t>
    <rPh sb="1" eb="3">
      <t>タンイ</t>
    </rPh>
    <rPh sb="6" eb="7">
      <t>エン</t>
    </rPh>
    <phoneticPr fontId="3"/>
  </si>
  <si>
    <t>予算配当額　（Ａ）</t>
    <rPh sb="0" eb="2">
      <t>ヨサン</t>
    </rPh>
    <rPh sb="2" eb="5">
      <t>ハイトウガク</t>
    </rPh>
    <phoneticPr fontId="3"/>
  </si>
  <si>
    <t>（Ａ）</t>
    <phoneticPr fontId="3"/>
  </si>
  <si>
    <t>内訳</t>
    <rPh sb="0" eb="2">
      <t>ウチワケ</t>
    </rPh>
    <phoneticPr fontId="3"/>
  </si>
  <si>
    <t>４月分</t>
    <rPh sb="1" eb="3">
      <t>ガツブン</t>
    </rPh>
    <phoneticPr fontId="3"/>
  </si>
  <si>
    <t>５月分</t>
    <rPh sb="1" eb="3">
      <t>ガツブン</t>
    </rPh>
    <phoneticPr fontId="3"/>
  </si>
  <si>
    <t>６月分</t>
    <rPh sb="1" eb="3">
      <t>ガツブン</t>
    </rPh>
    <phoneticPr fontId="3"/>
  </si>
  <si>
    <t>小計</t>
    <rPh sb="0" eb="2">
      <t>ショウケイ</t>
    </rPh>
    <phoneticPr fontId="3"/>
  </si>
  <si>
    <t>７月分</t>
    <rPh sb="1" eb="3">
      <t>ガツブン</t>
    </rPh>
    <phoneticPr fontId="3"/>
  </si>
  <si>
    <t>８月分</t>
    <rPh sb="1" eb="3">
      <t>ガツブン</t>
    </rPh>
    <phoneticPr fontId="3"/>
  </si>
  <si>
    <t>９月分</t>
    <rPh sb="1" eb="3">
      <t>ガツブン</t>
    </rPh>
    <phoneticPr fontId="3"/>
  </si>
  <si>
    <t>１０月分</t>
    <rPh sb="2" eb="4">
      <t>ガツブン</t>
    </rPh>
    <phoneticPr fontId="3"/>
  </si>
  <si>
    <t>１１月分</t>
    <rPh sb="2" eb="4">
      <t>ガツブン</t>
    </rPh>
    <phoneticPr fontId="3"/>
  </si>
  <si>
    <t>１２月分</t>
    <rPh sb="2" eb="4">
      <t>ガツブン</t>
    </rPh>
    <phoneticPr fontId="3"/>
  </si>
  <si>
    <t>１月分</t>
    <rPh sb="1" eb="3">
      <t>ガツブン</t>
    </rPh>
    <phoneticPr fontId="3"/>
  </si>
  <si>
    <t>２月分</t>
    <rPh sb="1" eb="3">
      <t>ガツブン</t>
    </rPh>
    <phoneticPr fontId="3"/>
  </si>
  <si>
    <t>３月分</t>
    <rPh sb="1" eb="3">
      <t>ガツブン</t>
    </rPh>
    <phoneticPr fontId="3"/>
  </si>
  <si>
    <t>総計</t>
    <rPh sb="0" eb="2">
      <t>ソウケイ</t>
    </rPh>
    <phoneticPr fontId="3"/>
  </si>
  <si>
    <t>金　額</t>
    <rPh sb="0" eb="1">
      <t>キン</t>
    </rPh>
    <rPh sb="2" eb="3">
      <t>ガク</t>
    </rPh>
    <phoneticPr fontId="3"/>
  </si>
  <si>
    <t>引率旅費</t>
    <rPh sb="0" eb="2">
      <t>インソツ</t>
    </rPh>
    <rPh sb="2" eb="4">
      <t>リョヒ</t>
    </rPh>
    <phoneticPr fontId="3"/>
  </si>
  <si>
    <t>計画額</t>
    <rPh sb="0" eb="3">
      <t>ケイカクガク</t>
    </rPh>
    <phoneticPr fontId="3"/>
  </si>
  <si>
    <t>支出済額</t>
    <rPh sb="0" eb="2">
      <t>シシュツ</t>
    </rPh>
    <rPh sb="2" eb="3">
      <t>ス</t>
    </rPh>
    <rPh sb="3" eb="4">
      <t>ガク</t>
    </rPh>
    <phoneticPr fontId="3"/>
  </si>
  <si>
    <t>執行見込額</t>
    <rPh sb="0" eb="2">
      <t>シッコウ</t>
    </rPh>
    <rPh sb="2" eb="4">
      <t>ミコ</t>
    </rPh>
    <rPh sb="4" eb="5">
      <t>ガク</t>
    </rPh>
    <phoneticPr fontId="3"/>
  </si>
  <si>
    <t>一般旅費</t>
    <rPh sb="0" eb="2">
      <t>イッパン</t>
    </rPh>
    <rPh sb="2" eb="4">
      <t>リョヒ</t>
    </rPh>
    <phoneticPr fontId="3"/>
  </si>
  <si>
    <t>生徒指導旅費</t>
    <rPh sb="0" eb="2">
      <t>セイト</t>
    </rPh>
    <rPh sb="2" eb="4">
      <t>シドウ</t>
    </rPh>
    <rPh sb="4" eb="6">
      <t>リョヒ</t>
    </rPh>
    <phoneticPr fontId="3"/>
  </si>
  <si>
    <t>進路指導旅費</t>
    <rPh sb="0" eb="2">
      <t>シンロ</t>
    </rPh>
    <rPh sb="2" eb="4">
      <t>シドウ</t>
    </rPh>
    <rPh sb="4" eb="6">
      <t>リョヒ</t>
    </rPh>
    <phoneticPr fontId="3"/>
  </si>
  <si>
    <t>巡回旅費</t>
    <rPh sb="0" eb="2">
      <t>ジュンカイ</t>
    </rPh>
    <rPh sb="2" eb="4">
      <t>リョヒ</t>
    </rPh>
    <phoneticPr fontId="3"/>
  </si>
  <si>
    <t>研修旅費</t>
    <rPh sb="0" eb="2">
      <t>ケンシュウ</t>
    </rPh>
    <rPh sb="2" eb="4">
      <t>リョヒ</t>
    </rPh>
    <phoneticPr fontId="3"/>
  </si>
  <si>
    <t>合　　計　　（Ｂ）</t>
    <rPh sb="0" eb="1">
      <t>ゴウ</t>
    </rPh>
    <rPh sb="3" eb="4">
      <t>ケイ</t>
    </rPh>
    <phoneticPr fontId="3"/>
  </si>
  <si>
    <t>（Ａ－Ｂ）</t>
    <phoneticPr fontId="3"/>
  </si>
  <si>
    <t>最新の支出済の旅行命令票番号</t>
    <rPh sb="0" eb="2">
      <t>サイシン</t>
    </rPh>
    <rPh sb="3" eb="6">
      <t>シシュツズミ</t>
    </rPh>
    <rPh sb="7" eb="9">
      <t>リョコウ</t>
    </rPh>
    <rPh sb="9" eb="12">
      <t>メイレイヒョウ</t>
    </rPh>
    <rPh sb="12" eb="14">
      <t>バンゴウ</t>
    </rPh>
    <phoneticPr fontId="3"/>
  </si>
  <si>
    <t>（学校配当外）</t>
    <rPh sb="1" eb="3">
      <t>ガッコウ</t>
    </rPh>
    <rPh sb="3" eb="5">
      <t>ハイトウ</t>
    </rPh>
    <rPh sb="5" eb="6">
      <t>ガイ</t>
    </rPh>
    <phoneticPr fontId="3"/>
  </si>
  <si>
    <t>人事異動事務引継旅費</t>
    <rPh sb="0" eb="2">
      <t>ジンジ</t>
    </rPh>
    <rPh sb="2" eb="4">
      <t>イドウ</t>
    </rPh>
    <rPh sb="4" eb="6">
      <t>ジム</t>
    </rPh>
    <rPh sb="6" eb="8">
      <t>ヒキツギ</t>
    </rPh>
    <rPh sb="8" eb="10">
      <t>リョヒ</t>
    </rPh>
    <phoneticPr fontId="3"/>
  </si>
  <si>
    <t>執行（見込）額</t>
    <rPh sb="0" eb="2">
      <t>シッコウ</t>
    </rPh>
    <rPh sb="3" eb="5">
      <t>ミコ</t>
    </rPh>
    <rPh sb="6" eb="7">
      <t>ガク</t>
    </rPh>
    <phoneticPr fontId="3"/>
  </si>
  <si>
    <t>※　（１）予算配当額は，調査日現在の年間配当額の合計を入力すること。</t>
    <rPh sb="5" eb="7">
      <t>ヨサン</t>
    </rPh>
    <rPh sb="7" eb="10">
      <t>ハイトウガク</t>
    </rPh>
    <rPh sb="12" eb="15">
      <t>チョウサビ</t>
    </rPh>
    <rPh sb="15" eb="17">
      <t>ゲンザイ</t>
    </rPh>
    <rPh sb="18" eb="19">
      <t>ヘイネン</t>
    </rPh>
    <rPh sb="19" eb="20">
      <t>ツウネン</t>
    </rPh>
    <rPh sb="20" eb="22">
      <t>ハイトウ</t>
    </rPh>
    <rPh sb="22" eb="23">
      <t>ガク</t>
    </rPh>
    <rPh sb="24" eb="26">
      <t>ゴウケイ</t>
    </rPh>
    <rPh sb="27" eb="29">
      <t>ニュウリョク</t>
    </rPh>
    <phoneticPr fontId="3"/>
  </si>
  <si>
    <t>最終（決算報告時）に入力</t>
    <rPh sb="0" eb="2">
      <t>サイシュウ</t>
    </rPh>
    <rPh sb="3" eb="5">
      <t>ケッサン</t>
    </rPh>
    <rPh sb="5" eb="7">
      <t>ホウコク</t>
    </rPh>
    <rPh sb="7" eb="8">
      <t>ジ</t>
    </rPh>
    <rPh sb="10" eb="12">
      <t>ニュウリョク</t>
    </rPh>
    <phoneticPr fontId="3"/>
  </si>
  <si>
    <t>※　（２）支出の完了している月については，支出済額欄に入力すること。</t>
    <rPh sb="5" eb="7">
      <t>シシュツ</t>
    </rPh>
    <rPh sb="8" eb="10">
      <t>カンリョウ</t>
    </rPh>
    <rPh sb="14" eb="15">
      <t>ツキ</t>
    </rPh>
    <rPh sb="21" eb="23">
      <t>シシュツ</t>
    </rPh>
    <rPh sb="23" eb="24">
      <t>ズ</t>
    </rPh>
    <rPh sb="24" eb="25">
      <t>ガク</t>
    </rPh>
    <rPh sb="25" eb="26">
      <t>ラン</t>
    </rPh>
    <rPh sb="27" eb="29">
      <t>ニュウリョク</t>
    </rPh>
    <phoneticPr fontId="3"/>
  </si>
  <si>
    <t>平成２７年度学校配当分決算額の内訳</t>
    <rPh sb="0" eb="2">
      <t>ヘイセイ</t>
    </rPh>
    <rPh sb="4" eb="6">
      <t>ネンド</t>
    </rPh>
    <rPh sb="6" eb="8">
      <t>ガッコウ</t>
    </rPh>
    <rPh sb="8" eb="11">
      <t>ハイトウブン</t>
    </rPh>
    <rPh sb="11" eb="14">
      <t>ケッサンガク</t>
    </rPh>
    <rPh sb="15" eb="17">
      <t>ウチワケ</t>
    </rPh>
    <phoneticPr fontId="3"/>
  </si>
  <si>
    <t>※　（３）計画額はその月の支出済額と執行見込額の合計を入力すること。</t>
    <rPh sb="5" eb="8">
      <t>ケイカクガク</t>
    </rPh>
    <rPh sb="11" eb="12">
      <t>ツキ</t>
    </rPh>
    <rPh sb="13" eb="15">
      <t>シシュツ</t>
    </rPh>
    <rPh sb="15" eb="16">
      <t>ス</t>
    </rPh>
    <rPh sb="16" eb="17">
      <t>ガク</t>
    </rPh>
    <rPh sb="18" eb="20">
      <t>シッコウ</t>
    </rPh>
    <rPh sb="20" eb="23">
      <t>ミコミガク</t>
    </rPh>
    <rPh sb="24" eb="26">
      <t>ゴウケイ</t>
    </rPh>
    <rPh sb="27" eb="29">
      <t>ニュウリョク</t>
    </rPh>
    <phoneticPr fontId="3"/>
  </si>
  <si>
    <t>平成２７年度赴任旅費の内訳</t>
    <rPh sb="0" eb="2">
      <t>ヘイセイ</t>
    </rPh>
    <rPh sb="4" eb="6">
      <t>ネンド</t>
    </rPh>
    <rPh sb="6" eb="8">
      <t>フニン</t>
    </rPh>
    <rPh sb="8" eb="10">
      <t>リョヒ</t>
    </rPh>
    <rPh sb="11" eb="13">
      <t>ウチワケ</t>
    </rPh>
    <phoneticPr fontId="3"/>
  </si>
  <si>
    <t>事務職員・栄養職員</t>
    <rPh sb="0" eb="2">
      <t>ジム</t>
    </rPh>
    <rPh sb="2" eb="4">
      <t>ショクイン</t>
    </rPh>
    <rPh sb="5" eb="7">
      <t>エイヨウ</t>
    </rPh>
    <rPh sb="7" eb="9">
      <t>ショクイン</t>
    </rPh>
    <phoneticPr fontId="3"/>
  </si>
  <si>
    <t>※　（４）小計は各四半期の合計，総計は１年間の合計を入力すること。</t>
    <rPh sb="5" eb="7">
      <t>ショウケイ</t>
    </rPh>
    <rPh sb="8" eb="9">
      <t>カク</t>
    </rPh>
    <rPh sb="9" eb="10">
      <t>シ</t>
    </rPh>
    <rPh sb="10" eb="12">
      <t>ハンキ</t>
    </rPh>
    <rPh sb="13" eb="15">
      <t>ゴウケイ</t>
    </rPh>
    <rPh sb="16" eb="18">
      <t>ソウケイ</t>
    </rPh>
    <rPh sb="20" eb="22">
      <t>ネンカン</t>
    </rPh>
    <rPh sb="23" eb="25">
      <t>ゴウケイ</t>
    </rPh>
    <rPh sb="26" eb="28">
      <t>ニュウリョク</t>
    </rPh>
    <phoneticPr fontId="3"/>
  </si>
  <si>
    <t>※　（５）支出済の全ての旅行命令票番号を入力するのではなく，各々の月の最新の旅行命令票番号を入力すること。</t>
    <rPh sb="5" eb="8">
      <t>シシュツズミ</t>
    </rPh>
    <rPh sb="9" eb="10">
      <t>スベ</t>
    </rPh>
    <rPh sb="12" eb="14">
      <t>リョコウ</t>
    </rPh>
    <rPh sb="14" eb="17">
      <t>メイレイヒョウ</t>
    </rPh>
    <rPh sb="17" eb="19">
      <t>バンゴウ</t>
    </rPh>
    <rPh sb="20" eb="22">
      <t>ニュウリョク</t>
    </rPh>
    <rPh sb="30" eb="32">
      <t>オノオノ</t>
    </rPh>
    <rPh sb="33" eb="34">
      <t>ツキ</t>
    </rPh>
    <rPh sb="35" eb="36">
      <t>モット</t>
    </rPh>
    <rPh sb="36" eb="37">
      <t>シン</t>
    </rPh>
    <rPh sb="38" eb="40">
      <t>リョコウ</t>
    </rPh>
    <rPh sb="40" eb="43">
      <t>メイレイヒョウ</t>
    </rPh>
    <rPh sb="43" eb="45">
      <t>バンゴウ</t>
    </rPh>
    <rPh sb="46" eb="48">
      <t>ニュウリョク</t>
    </rPh>
    <phoneticPr fontId="3"/>
  </si>
  <si>
    <t>人数</t>
    <rPh sb="0" eb="2">
      <t>ニンズウ</t>
    </rPh>
    <phoneticPr fontId="3"/>
  </si>
  <si>
    <t>金額</t>
    <rPh sb="0" eb="2">
      <t>キンガク</t>
    </rPh>
    <phoneticPr fontId="3"/>
  </si>
  <si>
    <t>教育職員</t>
    <rPh sb="0" eb="2">
      <t>キョウイク</t>
    </rPh>
    <rPh sb="2" eb="4">
      <t>ショクイン</t>
    </rPh>
    <phoneticPr fontId="3"/>
  </si>
  <si>
    <t>※　（６）巡回旅費については，通級指導教員・兼務教職員の巡回に係る旅費を計上すること。</t>
    <rPh sb="5" eb="7">
      <t>ジュンカイ</t>
    </rPh>
    <rPh sb="7" eb="9">
      <t>リョヒ</t>
    </rPh>
    <rPh sb="15" eb="17">
      <t>ツウキュウ</t>
    </rPh>
    <rPh sb="17" eb="19">
      <t>シドウ</t>
    </rPh>
    <rPh sb="19" eb="21">
      <t>キョウイン</t>
    </rPh>
    <rPh sb="22" eb="24">
      <t>ケンム</t>
    </rPh>
    <rPh sb="24" eb="27">
      <t>キョウショクイン</t>
    </rPh>
    <rPh sb="28" eb="30">
      <t>ジュンカイ</t>
    </rPh>
    <rPh sb="31" eb="32">
      <t>カカ</t>
    </rPh>
    <rPh sb="33" eb="35">
      <t>リョヒ</t>
    </rPh>
    <rPh sb="36" eb="38">
      <t>ケイジョウ</t>
    </rPh>
    <phoneticPr fontId="3"/>
  </si>
  <si>
    <t>異動者</t>
    <rPh sb="0" eb="2">
      <t>イドウ</t>
    </rPh>
    <rPh sb="2" eb="3">
      <t>シャ</t>
    </rPh>
    <phoneticPr fontId="3"/>
  </si>
  <si>
    <t>※　（７）他のデータ等とのリンクはしないこと（解除した上で回答すること）。</t>
    <rPh sb="5" eb="6">
      <t>タ</t>
    </rPh>
    <rPh sb="10" eb="11">
      <t>トウ</t>
    </rPh>
    <rPh sb="23" eb="25">
      <t>カイジョ</t>
    </rPh>
    <rPh sb="27" eb="28">
      <t>ウエ</t>
    </rPh>
    <rPh sb="29" eb="31">
      <t>カイトウ</t>
    </rPh>
    <phoneticPr fontId="3"/>
  </si>
  <si>
    <t>うち，赴任旅費が０円の者</t>
    <rPh sb="3" eb="5">
      <t>フニン</t>
    </rPh>
    <rPh sb="5" eb="7">
      <t>リョヒ</t>
    </rPh>
    <rPh sb="9" eb="10">
      <t>エン</t>
    </rPh>
    <rPh sb="11" eb="12">
      <t>モノ</t>
    </rPh>
    <phoneticPr fontId="3"/>
  </si>
  <si>
    <t>合計（決算額）</t>
    <rPh sb="0" eb="2">
      <t>ゴウケイ</t>
    </rPh>
    <rPh sb="1" eb="2">
      <t>ケイ</t>
    </rPh>
    <rPh sb="3" eb="6">
      <t>ケッサンガク</t>
    </rPh>
    <phoneticPr fontId="3"/>
  </si>
  <si>
    <t>6</t>
    <phoneticPr fontId="3"/>
  </si>
  <si>
    <t>9</t>
    <phoneticPr fontId="3"/>
  </si>
  <si>
    <t>仙台</t>
    <rPh sb="0" eb="2">
      <t>センダイ</t>
    </rPh>
    <phoneticPr fontId="3"/>
  </si>
  <si>
    <t>平成２７年９月末日現在</t>
    <rPh sb="0" eb="1">
      <t>ヘイセイ</t>
    </rPh>
    <rPh sb="3" eb="4">
      <t>ネン</t>
    </rPh>
    <rPh sb="6" eb="7">
      <t>スエ</t>
    </rPh>
    <rPh sb="7" eb="8">
      <t>ジツ</t>
    </rPh>
    <rPh sb="8" eb="9">
      <t>ヒ</t>
    </rPh>
    <phoneticPr fontId="3"/>
  </si>
  <si>
    <t>平成２７年１０月末日現在</t>
    <rPh sb="0" eb="1">
      <t>ヘイセイ</t>
    </rPh>
    <rPh sb="3" eb="4">
      <t>ネン</t>
    </rPh>
    <rPh sb="7" eb="8">
      <t>スエ</t>
    </rPh>
    <rPh sb="8" eb="9">
      <t>ジツ</t>
    </rPh>
    <rPh sb="9" eb="10">
      <t>ヒ</t>
    </rPh>
    <phoneticPr fontId="3"/>
  </si>
  <si>
    <t>平成２７年１１月末日現在</t>
    <rPh sb="0" eb="1">
      <t>ヘイセイ</t>
    </rPh>
    <rPh sb="3" eb="4">
      <t>ネン</t>
    </rPh>
    <rPh sb="7" eb="8">
      <t>スエ</t>
    </rPh>
    <rPh sb="8" eb="9">
      <t>ジツ</t>
    </rPh>
    <rPh sb="9" eb="10">
      <t>ヒ</t>
    </rPh>
    <phoneticPr fontId="3"/>
  </si>
  <si>
    <t>平成２７年１２月末日現在</t>
    <rPh sb="0" eb="1">
      <t>ヘイセイ</t>
    </rPh>
    <rPh sb="3" eb="4">
      <t>ネン</t>
    </rPh>
    <rPh sb="7" eb="8">
      <t>スエ</t>
    </rPh>
    <rPh sb="8" eb="9">
      <t>ジツ</t>
    </rPh>
    <rPh sb="9" eb="10">
      <t>ヒ</t>
    </rPh>
    <phoneticPr fontId="3"/>
  </si>
  <si>
    <t>平成２８年１月末日現在</t>
    <rPh sb="0" eb="1">
      <t>ヘイセイ</t>
    </rPh>
    <rPh sb="6" eb="7">
      <t>スエ</t>
    </rPh>
    <rPh sb="7" eb="8">
      <t>ジツ</t>
    </rPh>
    <rPh sb="8" eb="9">
      <t>ヒ</t>
    </rPh>
    <phoneticPr fontId="3"/>
  </si>
  <si>
    <t>平成２８年２月末日現在</t>
    <rPh sb="0" eb="1">
      <t>ヘイセイ</t>
    </rPh>
    <rPh sb="6" eb="7">
      <t>スエ</t>
    </rPh>
    <rPh sb="7" eb="8">
      <t>ジツ</t>
    </rPh>
    <rPh sb="8" eb="9">
      <t>ヒ</t>
    </rPh>
    <phoneticPr fontId="3"/>
  </si>
  <si>
    <t>平成２８年３月末日現在</t>
    <rPh sb="0" eb="1">
      <t>ヘイセイ</t>
    </rPh>
    <rPh sb="6" eb="7">
      <t>スエ</t>
    </rPh>
    <rPh sb="7" eb="8">
      <t>ジツ</t>
    </rPh>
    <rPh sb="8" eb="9">
      <t>ヒ</t>
    </rPh>
    <phoneticPr fontId="3"/>
  </si>
  <si>
    <t>平成２７年度最終</t>
    <rPh sb="0" eb="2">
      <t>ヘイセイ</t>
    </rPh>
    <rPh sb="4" eb="6">
      <t>ネンド</t>
    </rPh>
    <rPh sb="6" eb="8">
      <t>サイシュウ</t>
    </rPh>
    <phoneticPr fontId="3"/>
  </si>
  <si>
    <t>２回目</t>
  </si>
  <si>
    <t>３回目</t>
  </si>
  <si>
    <t>４回目</t>
  </si>
  <si>
    <t>５回目</t>
  </si>
  <si>
    <t>６回目</t>
  </si>
  <si>
    <t>７回目</t>
  </si>
  <si>
    <t>決算</t>
  </si>
  <si>
    <t>13</t>
    <phoneticPr fontId="3"/>
  </si>
  <si>
    <t>25</t>
    <phoneticPr fontId="3"/>
  </si>
  <si>
    <t>33</t>
    <phoneticPr fontId="3"/>
  </si>
  <si>
    <t>平成２７年度　○○○学校旅費執行計画</t>
    <rPh sb="0" eb="2">
      <t>ヘイセイ</t>
    </rPh>
    <rPh sb="4" eb="6">
      <t>ネンド</t>
    </rPh>
    <rPh sb="10" eb="12">
      <t>ガッコウ</t>
    </rPh>
    <rPh sb="12" eb="14">
      <t>リョヒ</t>
    </rPh>
    <rPh sb="14" eb="16">
      <t>シッコウ</t>
    </rPh>
    <rPh sb="16" eb="18">
      <t>ケイカク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</si>
</sst>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[$-411]ggge&quot;年&quot;m&quot;月&quot;d&quot;日&quot;;@"/>
    <numFmt numFmtId="177" formatCode="#,##0;&quot;△ &quot;#,##0"/>
    <numFmt numFmtId="178" formatCode="#,##0_ "/>
    <numFmt numFmtId="179" formatCode="0_);\(0\)"/>
  </numFmts>
  <fonts count="14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24"/>
      <name val="ＭＳ Ｐゴシック"/>
      <family val="3"/>
      <charset val="128"/>
    </font>
    <font>
      <sz val="8"/>
      <name val="ＭＳ Ｐゴシック"/>
      <family val="3"/>
      <charset val="128"/>
    </font>
    <font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CFF9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</cellStyleXfs>
  <cellXfs count="190">
    <xf numFmtId="0" fontId="0" fillId="0" borderId="0" xfId="0">
      <alignment vertical="center"/>
    </xf>
    <xf numFmtId="0" fontId="4" fillId="0" borderId="0" xfId="0" applyNumberFormat="1" applyFont="1">
      <alignment vertical="center"/>
    </xf>
    <xf numFmtId="0" fontId="4" fillId="0" borderId="0" xfId="1" applyNumberFormat="1" applyFont="1">
      <alignment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38" fontId="4" fillId="2" borderId="1" xfId="1" applyFont="1" applyFill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>
      <alignment vertical="center"/>
    </xf>
    <xf numFmtId="38" fontId="4" fillId="2" borderId="4" xfId="1" applyFont="1" applyFill="1" applyBorder="1">
      <alignment vertical="center"/>
    </xf>
    <xf numFmtId="38" fontId="4" fillId="0" borderId="13" xfId="1" applyFont="1" applyFill="1" applyBorder="1" applyAlignment="1">
      <alignment horizontal="center" vertical="center" shrinkToFit="1"/>
    </xf>
    <xf numFmtId="38" fontId="4" fillId="0" borderId="13" xfId="1" applyFont="1" applyFill="1" applyBorder="1" applyAlignment="1">
      <alignment vertical="center" shrinkToFit="1"/>
    </xf>
    <xf numFmtId="38" fontId="4" fillId="0" borderId="8" xfId="1" applyFont="1" applyFill="1" applyBorder="1" applyAlignment="1">
      <alignment horizontal="center" vertical="center" shrinkToFit="1"/>
    </xf>
    <xf numFmtId="38" fontId="4" fillId="0" borderId="8" xfId="1" applyFont="1" applyFill="1" applyBorder="1" applyAlignment="1">
      <alignment vertical="center" shrinkToFit="1"/>
    </xf>
    <xf numFmtId="38" fontId="4" fillId="2" borderId="9" xfId="1" applyFont="1" applyFill="1" applyBorder="1" applyAlignment="1">
      <alignment vertical="center" shrinkToFit="1"/>
    </xf>
    <xf numFmtId="38" fontId="4" fillId="2" borderId="1" xfId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4" fillId="0" borderId="14" xfId="1" applyNumberFormat="1" applyFont="1" applyBorder="1" applyAlignment="1">
      <alignment vertical="top" shrinkToFit="1"/>
    </xf>
    <xf numFmtId="176" fontId="4" fillId="0" borderId="0" xfId="1" applyNumberFormat="1" applyFont="1" applyBorder="1" applyAlignment="1">
      <alignment vertical="center"/>
    </xf>
    <xf numFmtId="0" fontId="4" fillId="0" borderId="0" xfId="1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vertical="center" shrinkToFit="1"/>
    </xf>
    <xf numFmtId="0" fontId="4" fillId="0" borderId="15" xfId="1" applyNumberFormat="1" applyFont="1" applyBorder="1" applyAlignment="1">
      <alignment horizontal="center" vertical="center" shrinkToFit="1"/>
    </xf>
    <xf numFmtId="0" fontId="4" fillId="2" borderId="10" xfId="1" applyNumberFormat="1" applyFont="1" applyFill="1" applyBorder="1" applyAlignment="1">
      <alignment horizontal="center" vertical="center" shrinkToFit="1"/>
    </xf>
    <xf numFmtId="176" fontId="4" fillId="0" borderId="0" xfId="1" applyNumberFormat="1" applyFont="1" applyBorder="1" applyAlignment="1">
      <alignment horizontal="right" vertical="center"/>
    </xf>
    <xf numFmtId="0" fontId="4" fillId="2" borderId="3" xfId="1" applyNumberFormat="1" applyFont="1" applyFill="1" applyBorder="1" applyAlignment="1">
      <alignment horizontal="left" vertical="center"/>
    </xf>
    <xf numFmtId="0" fontId="4" fillId="2" borderId="2" xfId="1" applyNumberFormat="1" applyFont="1" applyFill="1" applyBorder="1" applyAlignment="1">
      <alignment horizontal="center" vertical="center"/>
    </xf>
    <xf numFmtId="38" fontId="4" fillId="0" borderId="16" xfId="1" applyFont="1" applyFill="1" applyBorder="1" applyAlignment="1">
      <alignment vertical="center" shrinkToFit="1"/>
    </xf>
    <xf numFmtId="38" fontId="4" fillId="0" borderId="5" xfId="1" applyFont="1" applyFill="1" applyBorder="1" applyAlignment="1">
      <alignment vertical="center" shrinkToFit="1"/>
    </xf>
    <xf numFmtId="38" fontId="4" fillId="2" borderId="2" xfId="1" applyFont="1" applyFill="1" applyBorder="1" applyAlignment="1">
      <alignment vertical="center" shrinkToFit="1"/>
    </xf>
    <xf numFmtId="0" fontId="4" fillId="2" borderId="17" xfId="1" applyNumberFormat="1" applyFont="1" applyFill="1" applyBorder="1" applyAlignment="1">
      <alignment horizontal="center" vertical="center"/>
    </xf>
    <xf numFmtId="38" fontId="4" fillId="0" borderId="18" xfId="1" applyFont="1" applyFill="1" applyBorder="1" applyAlignment="1">
      <alignment vertical="center" shrinkToFit="1"/>
    </xf>
    <xf numFmtId="38" fontId="4" fillId="0" borderId="12" xfId="1" applyFont="1" applyFill="1" applyBorder="1" applyAlignment="1">
      <alignment vertical="center" shrinkToFit="1"/>
    </xf>
    <xf numFmtId="38" fontId="4" fillId="2" borderId="17" xfId="1" applyFont="1" applyFill="1" applyBorder="1" applyAlignment="1">
      <alignment vertical="center" shrinkToFit="1"/>
    </xf>
    <xf numFmtId="0" fontId="4" fillId="2" borderId="10" xfId="0" applyNumberFormat="1" applyFont="1" applyFill="1" applyBorder="1" applyAlignment="1">
      <alignment horizontal="center" vertical="center"/>
    </xf>
    <xf numFmtId="0" fontId="4" fillId="2" borderId="10" xfId="1" applyNumberFormat="1" applyFont="1" applyFill="1" applyBorder="1" applyAlignment="1">
      <alignment horizontal="center" vertical="center"/>
    </xf>
    <xf numFmtId="0" fontId="6" fillId="2" borderId="10" xfId="1" applyNumberFormat="1" applyFont="1" applyFill="1" applyBorder="1" applyAlignment="1">
      <alignment horizontal="center" vertical="center" wrapText="1"/>
    </xf>
    <xf numFmtId="0" fontId="4" fillId="2" borderId="10" xfId="1" applyNumberFormat="1" applyFont="1" applyFill="1" applyBorder="1" applyAlignment="1">
      <alignment horizontal="center" vertical="center" wrapText="1"/>
    </xf>
    <xf numFmtId="38" fontId="4" fillId="0" borderId="0" xfId="1" applyFont="1">
      <alignment vertical="center"/>
    </xf>
    <xf numFmtId="0" fontId="4" fillId="0" borderId="0" xfId="0" applyNumberFormat="1" applyFont="1" applyAlignment="1">
      <alignment horizontal="center" vertical="center" shrinkToFit="1"/>
    </xf>
    <xf numFmtId="38" fontId="4" fillId="0" borderId="8" xfId="1" applyFont="1" applyFill="1" applyBorder="1" applyAlignment="1">
      <alignment vertical="center" shrinkToFit="1"/>
    </xf>
    <xf numFmtId="0" fontId="2" fillId="0" borderId="0" xfId="3" applyAlignment="1">
      <alignment vertical="center"/>
    </xf>
    <xf numFmtId="0" fontId="4" fillId="0" borderId="0" xfId="3" applyFont="1" applyAlignment="1">
      <alignment vertical="center"/>
    </xf>
    <xf numFmtId="0" fontId="8" fillId="0" borderId="0" xfId="3" quotePrefix="1" applyFont="1" applyBorder="1" applyAlignment="1">
      <alignment horizontal="left" vertical="center"/>
    </xf>
    <xf numFmtId="0" fontId="2" fillId="0" borderId="27" xfId="3" applyBorder="1" applyAlignment="1">
      <alignment horizontal="center" vertical="center"/>
    </xf>
    <xf numFmtId="0" fontId="4" fillId="3" borderId="28" xfId="3" applyFont="1" applyFill="1" applyBorder="1" applyAlignment="1">
      <alignment horizontal="center" vertical="center"/>
    </xf>
    <xf numFmtId="0" fontId="2" fillId="0" borderId="0" xfId="3" quotePrefix="1" applyAlignment="1">
      <alignment horizontal="left" vertical="center"/>
    </xf>
    <xf numFmtId="0" fontId="2" fillId="0" borderId="27" xfId="3" quotePrefix="1" applyBorder="1" applyAlignment="1">
      <alignment horizontal="center" vertical="center" shrinkToFit="1"/>
    </xf>
    <xf numFmtId="0" fontId="2" fillId="0" borderId="0" xfId="3" quotePrefix="1" applyAlignment="1">
      <alignment horizontal="left" vertical="center" shrinkToFit="1"/>
    </xf>
    <xf numFmtId="0" fontId="2" fillId="0" borderId="0" xfId="3" applyAlignment="1">
      <alignment horizontal="left" vertical="center" shrinkToFit="1"/>
    </xf>
    <xf numFmtId="0" fontId="4" fillId="0" borderId="0" xfId="3" applyFont="1" applyAlignment="1">
      <alignment horizontal="right" vertical="center"/>
    </xf>
    <xf numFmtId="0" fontId="4" fillId="3" borderId="0" xfId="3" applyFont="1" applyFill="1" applyAlignment="1">
      <alignment vertical="center" shrinkToFit="1"/>
    </xf>
    <xf numFmtId="0" fontId="4" fillId="3" borderId="0" xfId="3" applyFont="1" applyFill="1" applyAlignment="1">
      <alignment horizontal="center" vertical="center" shrinkToFit="1"/>
    </xf>
    <xf numFmtId="0" fontId="2" fillId="0" borderId="0" xfId="3" applyBorder="1" applyAlignment="1">
      <alignment vertical="center"/>
    </xf>
    <xf numFmtId="0" fontId="2" fillId="0" borderId="27" xfId="3" applyBorder="1" applyAlignment="1">
      <alignment horizontal="center" vertical="center" shrinkToFit="1"/>
    </xf>
    <xf numFmtId="0" fontId="2" fillId="0" borderId="0" xfId="3" applyBorder="1" applyAlignment="1">
      <alignment vertical="center" shrinkToFit="1"/>
    </xf>
    <xf numFmtId="49" fontId="8" fillId="3" borderId="28" xfId="3" applyNumberFormat="1" applyFont="1" applyFill="1" applyBorder="1" applyAlignment="1">
      <alignment vertical="center"/>
    </xf>
    <xf numFmtId="0" fontId="2" fillId="0" borderId="0" xfId="3" applyBorder="1" applyAlignment="1">
      <alignment horizontal="left" vertical="center"/>
    </xf>
    <xf numFmtId="0" fontId="2" fillId="0" borderId="0" xfId="3" applyAlignment="1">
      <alignment horizontal="right" vertical="center"/>
    </xf>
    <xf numFmtId="0" fontId="2" fillId="0" borderId="29" xfId="3" quotePrefix="1" applyBorder="1" applyAlignment="1">
      <alignment horizontal="left" vertical="center"/>
    </xf>
    <xf numFmtId="0" fontId="2" fillId="0" borderId="30" xfId="3" applyBorder="1" applyAlignment="1">
      <alignment vertical="center"/>
    </xf>
    <xf numFmtId="0" fontId="2" fillId="0" borderId="31" xfId="3" applyBorder="1" applyAlignment="1">
      <alignment vertical="center"/>
    </xf>
    <xf numFmtId="0" fontId="2" fillId="0" borderId="31" xfId="3" quotePrefix="1" applyBorder="1" applyAlignment="1">
      <alignment horizontal="left" vertical="center"/>
    </xf>
    <xf numFmtId="0" fontId="2" fillId="0" borderId="31" xfId="3" applyBorder="1" applyAlignment="1">
      <alignment horizontal="right" vertical="center"/>
    </xf>
    <xf numFmtId="0" fontId="2" fillId="0" borderId="35" xfId="3" applyBorder="1" applyAlignment="1">
      <alignment horizontal="center" vertical="center"/>
    </xf>
    <xf numFmtId="0" fontId="2" fillId="0" borderId="36" xfId="3" applyBorder="1" applyAlignment="1">
      <alignment horizontal="center" vertical="center"/>
    </xf>
    <xf numFmtId="0" fontId="2" fillId="0" borderId="37" xfId="3" applyBorder="1" applyAlignment="1">
      <alignment horizontal="center" vertical="center"/>
    </xf>
    <xf numFmtId="38" fontId="10" fillId="0" borderId="40" xfId="2" applyFont="1" applyBorder="1" applyAlignment="1">
      <alignment horizontal="center" vertical="center"/>
    </xf>
    <xf numFmtId="38" fontId="10" fillId="0" borderId="41" xfId="2" applyFont="1" applyBorder="1" applyAlignment="1">
      <alignment horizontal="center" vertical="center"/>
    </xf>
    <xf numFmtId="38" fontId="10" fillId="0" borderId="42" xfId="2" applyFont="1" applyBorder="1" applyAlignment="1">
      <alignment horizontal="center" vertical="center"/>
    </xf>
    <xf numFmtId="38" fontId="10" fillId="0" borderId="26" xfId="2" applyFont="1" applyBorder="1" applyAlignment="1">
      <alignment horizontal="center" vertical="center"/>
    </xf>
    <xf numFmtId="0" fontId="2" fillId="0" borderId="43" xfId="3" applyBorder="1" applyAlignment="1">
      <alignment vertical="center"/>
    </xf>
    <xf numFmtId="0" fontId="2" fillId="0" borderId="44" xfId="3" applyBorder="1" applyAlignment="1">
      <alignment vertical="center"/>
    </xf>
    <xf numFmtId="38" fontId="10" fillId="0" borderId="44" xfId="2" quotePrefix="1" applyFont="1" applyBorder="1" applyAlignment="1">
      <alignment horizontal="right" vertical="center"/>
    </xf>
    <xf numFmtId="38" fontId="10" fillId="0" borderId="45" xfId="2" quotePrefix="1" applyFont="1" applyBorder="1" applyAlignment="1">
      <alignment horizontal="right" vertical="center"/>
    </xf>
    <xf numFmtId="38" fontId="10" fillId="0" borderId="46" xfId="2" quotePrefix="1" applyFont="1" applyBorder="1" applyAlignment="1">
      <alignment horizontal="right" vertical="center"/>
    </xf>
    <xf numFmtId="38" fontId="10" fillId="0" borderId="47" xfId="2" quotePrefix="1" applyFont="1" applyBorder="1" applyAlignment="1">
      <alignment horizontal="right" vertical="center"/>
    </xf>
    <xf numFmtId="0" fontId="2" fillId="0" borderId="43" xfId="3" applyBorder="1" applyAlignment="1">
      <alignment vertical="center" shrinkToFit="1"/>
    </xf>
    <xf numFmtId="0" fontId="2" fillId="0" borderId="48" xfId="3" applyBorder="1" applyAlignment="1">
      <alignment vertical="center"/>
    </xf>
    <xf numFmtId="38" fontId="10" fillId="0" borderId="48" xfId="2" quotePrefix="1" applyFont="1" applyBorder="1" applyAlignment="1">
      <alignment horizontal="right" vertical="center"/>
    </xf>
    <xf numFmtId="38" fontId="10" fillId="0" borderId="49" xfId="2" quotePrefix="1" applyFont="1" applyBorder="1" applyAlignment="1">
      <alignment horizontal="right" vertical="center"/>
    </xf>
    <xf numFmtId="38" fontId="10" fillId="0" borderId="50" xfId="2" quotePrefix="1" applyFont="1" applyBorder="1" applyAlignment="1">
      <alignment horizontal="right" vertical="center"/>
    </xf>
    <xf numFmtId="38" fontId="10" fillId="0" borderId="51" xfId="2" quotePrefix="1" applyFont="1" applyBorder="1" applyAlignment="1">
      <alignment horizontal="right" vertical="center"/>
    </xf>
    <xf numFmtId="0" fontId="2" fillId="0" borderId="52" xfId="3" applyBorder="1" applyAlignment="1">
      <alignment vertical="center"/>
    </xf>
    <xf numFmtId="0" fontId="2" fillId="0" borderId="53" xfId="3" applyBorder="1" applyAlignment="1">
      <alignment vertical="center"/>
    </xf>
    <xf numFmtId="38" fontId="10" fillId="0" borderId="53" xfId="2" quotePrefix="1" applyFont="1" applyBorder="1" applyAlignment="1">
      <alignment horizontal="right" vertical="center"/>
    </xf>
    <xf numFmtId="38" fontId="10" fillId="0" borderId="54" xfId="2" quotePrefix="1" applyFont="1" applyBorder="1" applyAlignment="1">
      <alignment horizontal="right" vertical="center"/>
    </xf>
    <xf numFmtId="38" fontId="10" fillId="0" borderId="55" xfId="2" quotePrefix="1" applyFont="1" applyBorder="1" applyAlignment="1">
      <alignment horizontal="right" vertical="center"/>
    </xf>
    <xf numFmtId="38" fontId="10" fillId="0" borderId="56" xfId="2" quotePrefix="1" applyFont="1" applyBorder="1" applyAlignment="1">
      <alignment horizontal="right" vertical="center"/>
    </xf>
    <xf numFmtId="0" fontId="2" fillId="0" borderId="57" xfId="3" applyBorder="1" applyAlignment="1">
      <alignment vertical="center"/>
    </xf>
    <xf numFmtId="38" fontId="10" fillId="4" borderId="47" xfId="2" applyFont="1" applyFill="1" applyBorder="1" applyAlignment="1">
      <alignment horizontal="right" vertical="center"/>
    </xf>
    <xf numFmtId="0" fontId="2" fillId="0" borderId="52" xfId="3" quotePrefix="1" applyBorder="1" applyAlignment="1">
      <alignment horizontal="left" vertical="center"/>
    </xf>
    <xf numFmtId="0" fontId="2" fillId="0" borderId="39" xfId="3" applyBorder="1" applyAlignment="1">
      <alignment vertical="center"/>
    </xf>
    <xf numFmtId="0" fontId="2" fillId="0" borderId="24" xfId="3" applyBorder="1" applyAlignment="1">
      <alignment vertical="center"/>
    </xf>
    <xf numFmtId="38" fontId="10" fillId="0" borderId="25" xfId="2" quotePrefix="1" applyFont="1" applyBorder="1" applyAlignment="1">
      <alignment horizontal="right" vertical="center"/>
    </xf>
    <xf numFmtId="38" fontId="10" fillId="0" borderId="26" xfId="2" quotePrefix="1" applyFont="1" applyBorder="1" applyAlignment="1">
      <alignment horizontal="right" vertical="center"/>
    </xf>
    <xf numFmtId="0" fontId="2" fillId="0" borderId="58" xfId="3" applyBorder="1" applyAlignment="1">
      <alignment vertical="center"/>
    </xf>
    <xf numFmtId="38" fontId="10" fillId="0" borderId="59" xfId="2" quotePrefix="1" applyFont="1" applyBorder="1" applyAlignment="1">
      <alignment horizontal="right" vertical="center"/>
    </xf>
    <xf numFmtId="38" fontId="10" fillId="0" borderId="60" xfId="2" quotePrefix="1" applyFont="1" applyBorder="1" applyAlignment="1">
      <alignment horizontal="right" vertical="center"/>
    </xf>
    <xf numFmtId="0" fontId="11" fillId="0" borderId="0" xfId="3" applyFont="1" applyBorder="1" applyAlignment="1">
      <alignment horizontal="left" vertical="center"/>
    </xf>
    <xf numFmtId="38" fontId="10" fillId="0" borderId="0" xfId="2" quotePrefix="1" applyFont="1" applyBorder="1" applyAlignment="1">
      <alignment horizontal="right" vertical="center"/>
    </xf>
    <xf numFmtId="0" fontId="2" fillId="0" borderId="1" xfId="3" applyBorder="1" applyAlignment="1">
      <alignment horizontal="center" vertical="center" shrinkToFit="1"/>
    </xf>
    <xf numFmtId="0" fontId="2" fillId="0" borderId="1" xfId="3" applyBorder="1" applyAlignment="1">
      <alignment vertical="center" shrinkToFit="1"/>
    </xf>
    <xf numFmtId="38" fontId="10" fillId="0" borderId="1" xfId="2" quotePrefix="1" applyFont="1" applyBorder="1" applyAlignment="1">
      <alignment horizontal="right" vertical="center"/>
    </xf>
    <xf numFmtId="0" fontId="2" fillId="0" borderId="1" xfId="3" applyBorder="1" applyAlignment="1">
      <alignment vertical="center"/>
    </xf>
    <xf numFmtId="178" fontId="2" fillId="0" borderId="1" xfId="3" applyNumberFormat="1" applyBorder="1" applyAlignment="1">
      <alignment vertical="center"/>
    </xf>
    <xf numFmtId="0" fontId="8" fillId="0" borderId="0" xfId="3" applyFont="1" applyAlignment="1">
      <alignment vertical="center"/>
    </xf>
    <xf numFmtId="0" fontId="8" fillId="0" borderId="1" xfId="3" applyFont="1" applyBorder="1" applyAlignment="1">
      <alignment horizontal="center" vertical="center"/>
    </xf>
    <xf numFmtId="0" fontId="8" fillId="5" borderId="4" xfId="3" applyFont="1" applyFill="1" applyBorder="1" applyAlignment="1">
      <alignment vertical="center"/>
    </xf>
    <xf numFmtId="0" fontId="8" fillId="5" borderId="2" xfId="3" applyFont="1" applyFill="1" applyBorder="1" applyAlignment="1">
      <alignment vertical="center"/>
    </xf>
    <xf numFmtId="179" fontId="8" fillId="3" borderId="1" xfId="3" applyNumberFormat="1" applyFont="1" applyFill="1" applyBorder="1" applyAlignment="1">
      <alignment vertical="center"/>
    </xf>
    <xf numFmtId="0" fontId="9" fillId="0" borderId="0" xfId="3" applyFont="1" applyAlignment="1">
      <alignment vertical="center"/>
    </xf>
    <xf numFmtId="179" fontId="8" fillId="0" borderId="9" xfId="3" applyNumberFormat="1" applyFont="1" applyFill="1" applyBorder="1" applyAlignment="1">
      <alignment vertical="center"/>
    </xf>
    <xf numFmtId="179" fontId="8" fillId="0" borderId="6" xfId="3" applyNumberFormat="1" applyFont="1" applyFill="1" applyBorder="1" applyAlignment="1">
      <alignment vertical="center"/>
    </xf>
    <xf numFmtId="177" fontId="4" fillId="2" borderId="2" xfId="1" applyNumberFormat="1" applyFont="1" applyFill="1" applyBorder="1">
      <alignment vertical="center"/>
    </xf>
    <xf numFmtId="176" fontId="0" fillId="0" borderId="0" xfId="3" quotePrefix="1" applyNumberFormat="1" applyFont="1" applyAlignment="1">
      <alignment vertical="center"/>
    </xf>
    <xf numFmtId="176" fontId="2" fillId="0" borderId="0" xfId="3" quotePrefix="1" applyNumberFormat="1" applyAlignment="1">
      <alignment vertical="center"/>
    </xf>
    <xf numFmtId="0" fontId="5" fillId="0" borderId="0" xfId="0" applyNumberFormat="1" applyFont="1" applyAlignment="1">
      <alignment horizontal="center" vertical="center" shrinkToFit="1"/>
    </xf>
    <xf numFmtId="176" fontId="4" fillId="0" borderId="0" xfId="1" applyNumberFormat="1" applyFont="1" applyBorder="1" applyAlignment="1">
      <alignment horizontal="right" vertical="center"/>
    </xf>
    <xf numFmtId="0" fontId="4" fillId="2" borderId="4" xfId="1" applyNumberFormat="1" applyFont="1" applyFill="1" applyBorder="1" applyAlignment="1">
      <alignment horizontal="left" vertical="center"/>
    </xf>
    <xf numFmtId="0" fontId="4" fillId="2" borderId="3" xfId="1" applyNumberFormat="1" applyFont="1" applyFill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1" applyNumberFormat="1" applyFont="1" applyFill="1" applyBorder="1" applyAlignment="1">
      <alignment horizontal="center" vertical="center" shrinkToFit="1"/>
    </xf>
    <xf numFmtId="0" fontId="4" fillId="0" borderId="10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38" fontId="4" fillId="0" borderId="10" xfId="1" applyFont="1" applyBorder="1" applyAlignment="1">
      <alignment vertical="center" shrinkToFit="1"/>
    </xf>
    <xf numFmtId="38" fontId="4" fillId="0" borderId="7" xfId="1" applyFont="1" applyBorder="1" applyAlignment="1">
      <alignment vertical="center" shrinkToFit="1"/>
    </xf>
    <xf numFmtId="38" fontId="4" fillId="0" borderId="8" xfId="1" applyFont="1" applyBorder="1" applyAlignment="1">
      <alignment vertical="center" shrinkToFit="1"/>
    </xf>
    <xf numFmtId="38" fontId="4" fillId="2" borderId="20" xfId="1" applyFont="1" applyFill="1" applyBorder="1" applyAlignment="1">
      <alignment horizontal="center" vertical="center"/>
    </xf>
    <xf numFmtId="38" fontId="4" fillId="2" borderId="21" xfId="1" applyFont="1" applyFill="1" applyBorder="1" applyAlignment="1">
      <alignment horizontal="center" vertical="center"/>
    </xf>
    <xf numFmtId="38" fontId="4" fillId="2" borderId="22" xfId="1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 wrapText="1"/>
    </xf>
    <xf numFmtId="0" fontId="4" fillId="2" borderId="2" xfId="1" applyNumberFormat="1" applyFont="1" applyFill="1" applyBorder="1" applyAlignment="1">
      <alignment horizontal="center" vertical="center" wrapText="1"/>
    </xf>
    <xf numFmtId="0" fontId="6" fillId="2" borderId="4" xfId="1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4" fillId="2" borderId="4" xfId="1" applyNumberFormat="1" applyFont="1" applyFill="1" applyBorder="1" applyAlignment="1">
      <alignment horizontal="center" vertical="center"/>
    </xf>
    <xf numFmtId="0" fontId="4" fillId="2" borderId="2" xfId="1" applyNumberFormat="1" applyFont="1" applyFill="1" applyBorder="1" applyAlignment="1">
      <alignment horizontal="center" vertical="center"/>
    </xf>
    <xf numFmtId="0" fontId="4" fillId="2" borderId="10" xfId="1" applyNumberFormat="1" applyFont="1" applyFill="1" applyBorder="1" applyAlignment="1">
      <alignment horizontal="center" vertical="center" shrinkToFit="1"/>
    </xf>
    <xf numFmtId="0" fontId="4" fillId="2" borderId="8" xfId="1" applyNumberFormat="1" applyFont="1" applyFill="1" applyBorder="1" applyAlignment="1">
      <alignment horizontal="center" vertical="center" shrinkToFit="1"/>
    </xf>
    <xf numFmtId="38" fontId="4" fillId="0" borderId="10" xfId="1" applyFont="1" applyFill="1" applyBorder="1" applyAlignment="1">
      <alignment vertical="center" shrinkToFit="1"/>
    </xf>
    <xf numFmtId="38" fontId="4" fillId="0" borderId="7" xfId="1" applyFont="1" applyFill="1" applyBorder="1" applyAlignment="1">
      <alignment vertical="center" shrinkToFit="1"/>
    </xf>
    <xf numFmtId="38" fontId="4" fillId="0" borderId="8" xfId="1" applyFont="1" applyFill="1" applyBorder="1" applyAlignment="1">
      <alignment vertical="center" shrinkToFit="1"/>
    </xf>
    <xf numFmtId="38" fontId="4" fillId="0" borderId="19" xfId="0" applyNumberFormat="1" applyFont="1" applyBorder="1" applyAlignment="1">
      <alignment horizontal="right" vertical="center"/>
    </xf>
    <xf numFmtId="0" fontId="4" fillId="0" borderId="19" xfId="0" applyNumberFormat="1" applyFont="1" applyBorder="1" applyAlignment="1">
      <alignment horizontal="right" vertical="center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shrinkToFit="1"/>
    </xf>
    <xf numFmtId="49" fontId="4" fillId="0" borderId="8" xfId="0" quotePrefix="1" applyNumberFormat="1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left" vertical="center"/>
    </xf>
    <xf numFmtId="0" fontId="4" fillId="0" borderId="10" xfId="0" applyNumberFormat="1" applyFont="1" applyBorder="1" applyAlignment="1">
      <alignment horizontal="left" vertical="center"/>
    </xf>
    <xf numFmtId="38" fontId="4" fillId="0" borderId="10" xfId="0" applyNumberFormat="1" applyFont="1" applyBorder="1" applyAlignment="1">
      <alignment horizontal="right" vertical="center"/>
    </xf>
    <xf numFmtId="38" fontId="4" fillId="0" borderId="8" xfId="0" applyNumberFormat="1" applyFont="1" applyBorder="1" applyAlignment="1">
      <alignment horizontal="right" vertical="center"/>
    </xf>
    <xf numFmtId="38" fontId="4" fillId="0" borderId="1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right" vertical="center"/>
    </xf>
    <xf numFmtId="0" fontId="4" fillId="2" borderId="1" xfId="1" applyNumberFormat="1" applyFont="1" applyFill="1" applyBorder="1" applyAlignment="1">
      <alignment horizontal="left" vertical="center"/>
    </xf>
    <xf numFmtId="176" fontId="4" fillId="0" borderId="11" xfId="1" applyNumberFormat="1" applyFont="1" applyBorder="1" applyAlignment="1">
      <alignment horizontal="center" vertical="center"/>
    </xf>
    <xf numFmtId="0" fontId="8" fillId="0" borderId="64" xfId="3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/>
    </xf>
    <xf numFmtId="0" fontId="8" fillId="0" borderId="66" xfId="3" applyFont="1" applyBorder="1" applyAlignment="1">
      <alignment horizontal="center" vertical="center"/>
    </xf>
    <xf numFmtId="0" fontId="8" fillId="0" borderId="67" xfId="3" applyFont="1" applyBorder="1" applyAlignment="1">
      <alignment horizontal="center" vertical="center"/>
    </xf>
    <xf numFmtId="177" fontId="8" fillId="0" borderId="65" xfId="3" applyNumberFormat="1" applyFont="1" applyBorder="1" applyAlignment="1">
      <alignment horizontal="right" vertical="center"/>
    </xf>
    <xf numFmtId="177" fontId="8" fillId="0" borderId="68" xfId="3" applyNumberFormat="1" applyFont="1" applyBorder="1" applyAlignment="1">
      <alignment horizontal="right" vertical="center"/>
    </xf>
    <xf numFmtId="0" fontId="2" fillId="5" borderId="1" xfId="3" applyFont="1" applyFill="1" applyBorder="1" applyAlignment="1">
      <alignment vertical="center" shrinkToFit="1"/>
    </xf>
    <xf numFmtId="0" fontId="8" fillId="0" borderId="69" xfId="3" applyFont="1" applyBorder="1" applyAlignment="1">
      <alignment horizontal="center" vertical="center"/>
    </xf>
    <xf numFmtId="0" fontId="8" fillId="0" borderId="70" xfId="3" applyFont="1" applyBorder="1" applyAlignment="1">
      <alignment horizontal="center" vertical="center"/>
    </xf>
    <xf numFmtId="0" fontId="8" fillId="0" borderId="38" xfId="3" applyFont="1" applyBorder="1" applyAlignment="1">
      <alignment horizontal="center" vertical="center"/>
    </xf>
    <xf numFmtId="0" fontId="8" fillId="0" borderId="28" xfId="3" applyFont="1" applyBorder="1" applyAlignment="1">
      <alignment horizontal="center" vertical="center"/>
    </xf>
    <xf numFmtId="177" fontId="8" fillId="0" borderId="63" xfId="3" applyNumberFormat="1" applyFont="1" applyBorder="1" applyAlignment="1">
      <alignment horizontal="right" vertical="center"/>
    </xf>
    <xf numFmtId="0" fontId="2" fillId="0" borderId="6" xfId="3" applyFont="1" applyFill="1" applyBorder="1" applyAlignment="1">
      <alignment vertical="center" shrinkToFit="1"/>
    </xf>
    <xf numFmtId="0" fontId="2" fillId="0" borderId="33" xfId="3" applyBorder="1" applyAlignment="1">
      <alignment vertical="center"/>
    </xf>
    <xf numFmtId="0" fontId="2" fillId="0" borderId="34" xfId="3" applyBorder="1" applyAlignment="1">
      <alignment vertical="center"/>
    </xf>
    <xf numFmtId="0" fontId="2" fillId="0" borderId="38" xfId="3" applyBorder="1" applyAlignment="1">
      <alignment vertical="center"/>
    </xf>
    <xf numFmtId="0" fontId="2" fillId="0" borderId="39" xfId="3" applyBorder="1" applyAlignment="1">
      <alignment vertical="center"/>
    </xf>
    <xf numFmtId="177" fontId="9" fillId="4" borderId="24" xfId="2" applyNumberFormat="1" applyFont="1" applyFill="1" applyBorder="1" applyAlignment="1">
      <alignment horizontal="right" vertical="center" indent="2"/>
    </xf>
    <xf numFmtId="177" fontId="9" fillId="4" borderId="26" xfId="2" applyNumberFormat="1" applyFont="1" applyFill="1" applyBorder="1" applyAlignment="1">
      <alignment horizontal="right" vertical="center" indent="2"/>
    </xf>
    <xf numFmtId="0" fontId="2" fillId="0" borderId="23" xfId="3" applyBorder="1" applyAlignment="1">
      <alignment horizontal="left" vertical="center"/>
    </xf>
    <xf numFmtId="0" fontId="2" fillId="0" borderId="25" xfId="3" applyBorder="1" applyAlignment="1">
      <alignment vertical="center"/>
    </xf>
    <xf numFmtId="0" fontId="8" fillId="0" borderId="28" xfId="3" applyFont="1" applyBorder="1" applyAlignment="1">
      <alignment horizontal="left" vertical="center" shrinkToFit="1"/>
    </xf>
    <xf numFmtId="0" fontId="9" fillId="0" borderId="0" xfId="3" applyFont="1" applyBorder="1" applyAlignment="1">
      <alignment vertical="center"/>
    </xf>
    <xf numFmtId="0" fontId="8" fillId="0" borderId="61" xfId="3" applyFont="1" applyBorder="1" applyAlignment="1">
      <alignment horizontal="center" vertical="center"/>
    </xf>
    <xf numFmtId="0" fontId="8" fillId="0" borderId="62" xfId="3" applyFont="1" applyBorder="1" applyAlignment="1">
      <alignment horizontal="center" vertical="center"/>
    </xf>
    <xf numFmtId="0" fontId="2" fillId="3" borderId="23" xfId="3" applyFill="1" applyBorder="1" applyAlignment="1">
      <alignment horizontal="center" vertical="center"/>
    </xf>
    <xf numFmtId="0" fontId="2" fillId="3" borderId="26" xfId="3" applyFill="1" applyBorder="1" applyAlignment="1">
      <alignment horizontal="center" vertical="center"/>
    </xf>
    <xf numFmtId="176" fontId="0" fillId="0" borderId="0" xfId="3" quotePrefix="1" applyNumberFormat="1" applyFont="1" applyAlignment="1">
      <alignment horizontal="right" vertical="center"/>
    </xf>
    <xf numFmtId="176" fontId="2" fillId="0" borderId="0" xfId="3" quotePrefix="1" applyNumberFormat="1" applyAlignment="1">
      <alignment horizontal="right" vertical="center"/>
    </xf>
    <xf numFmtId="49" fontId="2" fillId="3" borderId="23" xfId="3" applyNumberFormat="1" applyFill="1" applyBorder="1" applyAlignment="1">
      <alignment horizontal="center" vertical="center"/>
    </xf>
    <xf numFmtId="49" fontId="2" fillId="3" borderId="26" xfId="3" applyNumberFormat="1" applyFill="1" applyBorder="1" applyAlignment="1">
      <alignment horizontal="center" vertical="center"/>
    </xf>
    <xf numFmtId="177" fontId="9" fillId="4" borderId="31" xfId="2" applyNumberFormat="1" applyFont="1" applyFill="1" applyBorder="1" applyAlignment="1">
      <alignment horizontal="right" vertical="center" indent="2"/>
    </xf>
    <xf numFmtId="177" fontId="9" fillId="4" borderId="32" xfId="2" applyNumberFormat="1" applyFont="1" applyFill="1" applyBorder="1" applyAlignment="1">
      <alignment horizontal="right" vertical="center" indent="2"/>
    </xf>
  </cellXfs>
  <cellStyles count="4">
    <cellStyle name="桁区切り" xfId="1" builtinId="6"/>
    <cellStyle name="桁区切り 2" xfId="2"/>
    <cellStyle name="標準" xfId="0" builtinId="0"/>
    <cellStyle name="標準 3" xf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X32"/>
  <sheetViews>
    <sheetView showZeros="0" tabSelected="1" zoomScaleNormal="100" workbookViewId="0">
      <pane ySplit="5" topLeftCell="A6" activePane="bottomLeft" state="frozen"/>
      <selection pane="bottomLeft" activeCell="E6" sqref="E6"/>
    </sheetView>
  </sheetViews>
  <sheetFormatPr defaultColWidth="9" defaultRowHeight="14.25"/>
  <cols>
    <col min="1" max="1" width="2.5" style="1" customWidth="1"/>
    <col min="2" max="2" width="9.75" style="1" customWidth="1"/>
    <col min="3" max="4" width="9.75" style="2" customWidth="1"/>
    <col min="5" max="12" width="8" style="2" customWidth="1"/>
    <col min="13" max="15" width="8.625" style="2" bestFit="1" customWidth="1"/>
    <col min="16" max="16" width="9.5" style="2" bestFit="1" customWidth="1"/>
    <col min="17" max="17" width="13.125" style="1" customWidth="1"/>
    <col min="18" max="18" width="8.625" style="1" bestFit="1" customWidth="1"/>
    <col min="19" max="19" width="2.5" style="1" customWidth="1"/>
    <col min="20" max="20" width="9" style="1"/>
    <col min="21" max="21" width="21.375" style="1" bestFit="1" customWidth="1"/>
    <col min="22" max="16384" width="9" style="1"/>
  </cols>
  <sheetData>
    <row r="2" spans="2:22" ht="28.5">
      <c r="B2" s="115" t="s">
        <v>112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</row>
    <row r="3" spans="2:22" ht="14.25" customHeight="1">
      <c r="K3" s="116"/>
      <c r="L3" s="116"/>
      <c r="M3" s="116"/>
      <c r="N3" s="22"/>
      <c r="O3" s="22"/>
      <c r="P3" s="17"/>
    </row>
    <row r="4" spans="2:22" ht="27" customHeight="1">
      <c r="B4" s="119" t="s">
        <v>0</v>
      </c>
      <c r="C4" s="120" t="s">
        <v>1</v>
      </c>
      <c r="D4" s="137"/>
      <c r="E4" s="135" t="s">
        <v>2</v>
      </c>
      <c r="F4" s="136"/>
      <c r="G4" s="135" t="s">
        <v>4</v>
      </c>
      <c r="H4" s="136"/>
      <c r="I4" s="133" t="s">
        <v>5</v>
      </c>
      <c r="J4" s="134"/>
      <c r="K4" s="133" t="s">
        <v>6</v>
      </c>
      <c r="L4" s="134"/>
      <c r="M4" s="135" t="s">
        <v>3</v>
      </c>
      <c r="N4" s="136"/>
      <c r="O4" s="131" t="s">
        <v>7</v>
      </c>
      <c r="P4" s="132"/>
      <c r="Q4" s="146" t="s">
        <v>8</v>
      </c>
    </row>
    <row r="5" spans="2:22" ht="27" customHeight="1">
      <c r="B5" s="119"/>
      <c r="C5" s="120"/>
      <c r="D5" s="138"/>
      <c r="E5" s="28" t="s">
        <v>28</v>
      </c>
      <c r="F5" s="24" t="s">
        <v>29</v>
      </c>
      <c r="G5" s="28" t="s">
        <v>28</v>
      </c>
      <c r="H5" s="24" t="s">
        <v>29</v>
      </c>
      <c r="I5" s="28" t="s">
        <v>28</v>
      </c>
      <c r="J5" s="24" t="s">
        <v>29</v>
      </c>
      <c r="K5" s="28" t="s">
        <v>28</v>
      </c>
      <c r="L5" s="24" t="s">
        <v>29</v>
      </c>
      <c r="M5" s="28" t="s">
        <v>28</v>
      </c>
      <c r="N5" s="24" t="s">
        <v>29</v>
      </c>
      <c r="O5" s="28" t="s">
        <v>28</v>
      </c>
      <c r="P5" s="24" t="s">
        <v>29</v>
      </c>
      <c r="Q5" s="146"/>
    </row>
    <row r="6" spans="2:22" ht="18" customHeight="1">
      <c r="B6" s="121" t="s">
        <v>9</v>
      </c>
      <c r="C6" s="139"/>
      <c r="D6" s="9" t="s">
        <v>25</v>
      </c>
      <c r="E6" s="29"/>
      <c r="F6" s="25"/>
      <c r="G6" s="29"/>
      <c r="H6" s="25"/>
      <c r="I6" s="29"/>
      <c r="J6" s="25"/>
      <c r="K6" s="29"/>
      <c r="L6" s="25"/>
      <c r="M6" s="29"/>
      <c r="N6" s="25"/>
      <c r="O6" s="29"/>
      <c r="P6" s="25"/>
      <c r="Q6" s="144" t="s">
        <v>91</v>
      </c>
      <c r="R6" s="142">
        <f>SUM(O6:P7)</f>
        <v>0</v>
      </c>
      <c r="T6" s="1" t="s">
        <v>34</v>
      </c>
      <c r="U6" s="113" t="s">
        <v>94</v>
      </c>
      <c r="V6" s="114"/>
    </row>
    <row r="7" spans="2:22" ht="18" customHeight="1">
      <c r="B7" s="122"/>
      <c r="C7" s="140"/>
      <c r="D7" s="11" t="s">
        <v>26</v>
      </c>
      <c r="E7" s="30"/>
      <c r="F7" s="26"/>
      <c r="G7" s="30"/>
      <c r="H7" s="26"/>
      <c r="I7" s="30"/>
      <c r="J7" s="26"/>
      <c r="K7" s="30"/>
      <c r="L7" s="26"/>
      <c r="M7" s="30"/>
      <c r="N7" s="26"/>
      <c r="O7" s="30"/>
      <c r="P7" s="26"/>
      <c r="Q7" s="147"/>
      <c r="R7" s="143"/>
      <c r="T7" s="1" t="s">
        <v>102</v>
      </c>
      <c r="U7" s="113" t="s">
        <v>95</v>
      </c>
    </row>
    <row r="8" spans="2:22" ht="18" customHeight="1">
      <c r="B8" s="121" t="s">
        <v>10</v>
      </c>
      <c r="C8" s="140"/>
      <c r="D8" s="9" t="s">
        <v>25</v>
      </c>
      <c r="E8" s="29"/>
      <c r="F8" s="25"/>
      <c r="G8" s="29"/>
      <c r="H8" s="25"/>
      <c r="I8" s="29"/>
      <c r="J8" s="25"/>
      <c r="K8" s="29"/>
      <c r="L8" s="25"/>
      <c r="M8" s="29"/>
      <c r="N8" s="25"/>
      <c r="O8" s="29"/>
      <c r="P8" s="25"/>
      <c r="Q8" s="144" t="s">
        <v>92</v>
      </c>
      <c r="R8" s="142">
        <f>SUM(O8:P9)</f>
        <v>0</v>
      </c>
      <c r="T8" s="1" t="s">
        <v>103</v>
      </c>
      <c r="U8" s="113" t="s">
        <v>96</v>
      </c>
    </row>
    <row r="9" spans="2:22" ht="18" customHeight="1">
      <c r="B9" s="122"/>
      <c r="C9" s="140"/>
      <c r="D9" s="11" t="s">
        <v>26</v>
      </c>
      <c r="E9" s="30"/>
      <c r="F9" s="26"/>
      <c r="G9" s="30"/>
      <c r="H9" s="26"/>
      <c r="I9" s="30"/>
      <c r="J9" s="26"/>
      <c r="K9" s="30"/>
      <c r="L9" s="26"/>
      <c r="M9" s="30"/>
      <c r="N9" s="26"/>
      <c r="O9" s="30"/>
      <c r="P9" s="26"/>
      <c r="Q9" s="147"/>
      <c r="R9" s="143"/>
      <c r="T9" s="1" t="s">
        <v>104</v>
      </c>
      <c r="U9" s="113" t="s">
        <v>97</v>
      </c>
    </row>
    <row r="10" spans="2:22" ht="18" customHeight="1">
      <c r="B10" s="121" t="s">
        <v>11</v>
      </c>
      <c r="C10" s="140"/>
      <c r="D10" s="9" t="s">
        <v>25</v>
      </c>
      <c r="E10" s="29"/>
      <c r="F10" s="25"/>
      <c r="G10" s="29"/>
      <c r="H10" s="25"/>
      <c r="I10" s="29"/>
      <c r="J10" s="25"/>
      <c r="K10" s="29"/>
      <c r="L10" s="25"/>
      <c r="M10" s="29"/>
      <c r="N10" s="25"/>
      <c r="O10" s="29"/>
      <c r="P10" s="25"/>
      <c r="Q10" s="144" t="s">
        <v>109</v>
      </c>
      <c r="R10" s="142">
        <f>SUM(O10:P11)</f>
        <v>0</v>
      </c>
      <c r="T10" s="1" t="s">
        <v>105</v>
      </c>
      <c r="U10" s="113" t="s">
        <v>98</v>
      </c>
    </row>
    <row r="11" spans="2:22" ht="18" customHeight="1">
      <c r="B11" s="122"/>
      <c r="C11" s="141"/>
      <c r="D11" s="11" t="s">
        <v>26</v>
      </c>
      <c r="E11" s="30"/>
      <c r="F11" s="26"/>
      <c r="G11" s="30"/>
      <c r="H11" s="26"/>
      <c r="I11" s="30"/>
      <c r="J11" s="26"/>
      <c r="K11" s="30"/>
      <c r="L11" s="26"/>
      <c r="M11" s="30"/>
      <c r="N11" s="26"/>
      <c r="O11" s="30"/>
      <c r="P11" s="26"/>
      <c r="Q11" s="147"/>
      <c r="R11" s="143"/>
      <c r="T11" s="1" t="s">
        <v>106</v>
      </c>
      <c r="U11" s="113" t="s">
        <v>99</v>
      </c>
    </row>
    <row r="12" spans="2:22" ht="18" customHeight="1">
      <c r="B12" s="121" t="s">
        <v>12</v>
      </c>
      <c r="C12" s="139"/>
      <c r="D12" s="9" t="s">
        <v>25</v>
      </c>
      <c r="E12" s="29"/>
      <c r="F12" s="25"/>
      <c r="G12" s="29"/>
      <c r="H12" s="25"/>
      <c r="I12" s="29"/>
      <c r="J12" s="25"/>
      <c r="K12" s="29"/>
      <c r="L12" s="25"/>
      <c r="M12" s="29"/>
      <c r="N12" s="25"/>
      <c r="O12" s="29"/>
      <c r="P12" s="25"/>
      <c r="Q12" s="144" t="s">
        <v>111</v>
      </c>
      <c r="R12" s="142">
        <f>SUM(O12:P13)</f>
        <v>0</v>
      </c>
      <c r="T12" s="1" t="s">
        <v>107</v>
      </c>
      <c r="U12" s="113" t="s">
        <v>100</v>
      </c>
    </row>
    <row r="13" spans="2:22" ht="18" customHeight="1">
      <c r="B13" s="122"/>
      <c r="C13" s="140"/>
      <c r="D13" s="11" t="s">
        <v>26</v>
      </c>
      <c r="E13" s="30"/>
      <c r="F13" s="26"/>
      <c r="G13" s="30"/>
      <c r="H13" s="26"/>
      <c r="I13" s="30"/>
      <c r="J13" s="26"/>
      <c r="K13" s="30"/>
      <c r="L13" s="26"/>
      <c r="M13" s="30"/>
      <c r="N13" s="26"/>
      <c r="O13" s="30"/>
      <c r="P13" s="26"/>
      <c r="Q13" s="145"/>
      <c r="R13" s="143"/>
      <c r="T13" s="1" t="s">
        <v>108</v>
      </c>
      <c r="U13" s="1" t="s">
        <v>101</v>
      </c>
    </row>
    <row r="14" spans="2:22" ht="18" customHeight="1">
      <c r="B14" s="121" t="s">
        <v>13</v>
      </c>
      <c r="C14" s="140"/>
      <c r="D14" s="9" t="s">
        <v>25</v>
      </c>
      <c r="E14" s="29"/>
      <c r="F14" s="25"/>
      <c r="G14" s="29"/>
      <c r="H14" s="25"/>
      <c r="I14" s="29"/>
      <c r="J14" s="25"/>
      <c r="K14" s="29"/>
      <c r="L14" s="25"/>
      <c r="M14" s="29"/>
      <c r="N14" s="25"/>
      <c r="O14" s="29"/>
      <c r="P14" s="25"/>
      <c r="Q14" s="144"/>
      <c r="R14" s="142">
        <f>SUM(O14:P15)</f>
        <v>0</v>
      </c>
    </row>
    <row r="15" spans="2:22" ht="18" customHeight="1">
      <c r="B15" s="122"/>
      <c r="C15" s="140"/>
      <c r="D15" s="11" t="s">
        <v>26</v>
      </c>
      <c r="E15" s="30"/>
      <c r="F15" s="26"/>
      <c r="G15" s="30"/>
      <c r="H15" s="26"/>
      <c r="I15" s="30"/>
      <c r="J15" s="26"/>
      <c r="K15" s="30"/>
      <c r="L15" s="26"/>
      <c r="M15" s="30"/>
      <c r="N15" s="26"/>
      <c r="O15" s="30"/>
      <c r="P15" s="26"/>
      <c r="Q15" s="145"/>
      <c r="R15" s="143"/>
    </row>
    <row r="16" spans="2:22" ht="18" customHeight="1">
      <c r="B16" s="123" t="s">
        <v>14</v>
      </c>
      <c r="C16" s="140"/>
      <c r="D16" s="9" t="s">
        <v>25</v>
      </c>
      <c r="E16" s="29"/>
      <c r="F16" s="25"/>
      <c r="G16" s="29"/>
      <c r="H16" s="25"/>
      <c r="I16" s="29"/>
      <c r="J16" s="25"/>
      <c r="K16" s="29"/>
      <c r="L16" s="25"/>
      <c r="M16" s="29"/>
      <c r="N16" s="25"/>
      <c r="O16" s="29"/>
      <c r="P16" s="25"/>
      <c r="Q16" s="144" t="s">
        <v>110</v>
      </c>
      <c r="R16" s="142">
        <f>SUM(O16:P17)</f>
        <v>0</v>
      </c>
    </row>
    <row r="17" spans="2:24" ht="18" customHeight="1">
      <c r="B17" s="124"/>
      <c r="C17" s="141"/>
      <c r="D17" s="11" t="s">
        <v>26</v>
      </c>
      <c r="E17" s="30"/>
      <c r="F17" s="26"/>
      <c r="G17" s="30"/>
      <c r="H17" s="26"/>
      <c r="I17" s="30"/>
      <c r="J17" s="26"/>
      <c r="K17" s="30"/>
      <c r="L17" s="26"/>
      <c r="M17" s="30"/>
      <c r="N17" s="26"/>
      <c r="O17" s="30"/>
      <c r="P17" s="26"/>
      <c r="Q17" s="145"/>
      <c r="R17" s="143"/>
    </row>
    <row r="18" spans="2:24" ht="18" customHeight="1">
      <c r="B18" s="123" t="s">
        <v>15</v>
      </c>
      <c r="C18" s="125"/>
      <c r="D18" s="9" t="s">
        <v>25</v>
      </c>
      <c r="E18" s="29"/>
      <c r="F18" s="25"/>
      <c r="G18" s="29"/>
      <c r="H18" s="25"/>
      <c r="I18" s="29"/>
      <c r="J18" s="25"/>
      <c r="K18" s="29"/>
      <c r="L18" s="25"/>
      <c r="M18" s="29"/>
      <c r="N18" s="25"/>
      <c r="O18" s="29"/>
      <c r="P18" s="25"/>
      <c r="Q18" s="144"/>
      <c r="R18" s="142">
        <f>SUM(O18:P19)</f>
        <v>0</v>
      </c>
    </row>
    <row r="19" spans="2:24" ht="18" customHeight="1">
      <c r="B19" s="124"/>
      <c r="C19" s="126"/>
      <c r="D19" s="11" t="s">
        <v>26</v>
      </c>
      <c r="E19" s="30"/>
      <c r="F19" s="26"/>
      <c r="G19" s="30"/>
      <c r="H19" s="26"/>
      <c r="I19" s="30"/>
      <c r="J19" s="26"/>
      <c r="K19" s="30"/>
      <c r="L19" s="26"/>
      <c r="M19" s="30"/>
      <c r="N19" s="26"/>
      <c r="O19" s="30"/>
      <c r="P19" s="26"/>
      <c r="Q19" s="145"/>
      <c r="R19" s="143"/>
    </row>
    <row r="20" spans="2:24" ht="18" customHeight="1">
      <c r="B20" s="123" t="s">
        <v>16</v>
      </c>
      <c r="C20" s="126"/>
      <c r="D20" s="9" t="s">
        <v>25</v>
      </c>
      <c r="E20" s="29"/>
      <c r="F20" s="25"/>
      <c r="G20" s="29"/>
      <c r="H20" s="25"/>
      <c r="I20" s="29"/>
      <c r="J20" s="25"/>
      <c r="K20" s="29"/>
      <c r="L20" s="25"/>
      <c r="M20" s="29"/>
      <c r="N20" s="25"/>
      <c r="O20" s="29"/>
      <c r="P20" s="25"/>
      <c r="Q20" s="144"/>
      <c r="R20" s="142">
        <f>SUM(O20:P21)</f>
        <v>0</v>
      </c>
    </row>
    <row r="21" spans="2:24" ht="18" customHeight="1">
      <c r="B21" s="124"/>
      <c r="C21" s="126"/>
      <c r="D21" s="11" t="s">
        <v>26</v>
      </c>
      <c r="E21" s="30"/>
      <c r="F21" s="26"/>
      <c r="G21" s="30"/>
      <c r="H21" s="26"/>
      <c r="I21" s="30"/>
      <c r="J21" s="26"/>
      <c r="K21" s="30"/>
      <c r="L21" s="26"/>
      <c r="M21" s="30"/>
      <c r="N21" s="26"/>
      <c r="O21" s="30"/>
      <c r="P21" s="26"/>
      <c r="Q21" s="145"/>
      <c r="R21" s="143"/>
    </row>
    <row r="22" spans="2:24" ht="18" customHeight="1">
      <c r="B22" s="123" t="s">
        <v>17</v>
      </c>
      <c r="C22" s="126"/>
      <c r="D22" s="9" t="s">
        <v>25</v>
      </c>
      <c r="E22" s="29"/>
      <c r="F22" s="25"/>
      <c r="G22" s="29"/>
      <c r="H22" s="25"/>
      <c r="I22" s="29"/>
      <c r="J22" s="25"/>
      <c r="K22" s="29"/>
      <c r="L22" s="25"/>
      <c r="M22" s="29"/>
      <c r="N22" s="25"/>
      <c r="O22" s="29"/>
      <c r="P22" s="25"/>
      <c r="Q22" s="148"/>
      <c r="R22" s="142">
        <f>SUM(O22:P23)</f>
        <v>0</v>
      </c>
    </row>
    <row r="23" spans="2:24" ht="18" customHeight="1">
      <c r="B23" s="124"/>
      <c r="C23" s="127"/>
      <c r="D23" s="11" t="s">
        <v>26</v>
      </c>
      <c r="E23" s="30"/>
      <c r="F23" s="26"/>
      <c r="G23" s="30"/>
      <c r="H23" s="26"/>
      <c r="I23" s="30"/>
      <c r="J23" s="26"/>
      <c r="K23" s="30"/>
      <c r="L23" s="26"/>
      <c r="M23" s="30"/>
      <c r="N23" s="26"/>
      <c r="O23" s="30"/>
      <c r="P23" s="26"/>
      <c r="Q23" s="149"/>
      <c r="R23" s="143"/>
    </row>
    <row r="24" spans="2:24" ht="18" customHeight="1">
      <c r="B24" s="123" t="s">
        <v>18</v>
      </c>
      <c r="C24" s="125"/>
      <c r="D24" s="9" t="s">
        <v>25</v>
      </c>
      <c r="E24" s="29"/>
      <c r="F24" s="25"/>
      <c r="G24" s="29"/>
      <c r="H24" s="25"/>
      <c r="I24" s="29"/>
      <c r="J24" s="25"/>
      <c r="K24" s="29"/>
      <c r="L24" s="25"/>
      <c r="M24" s="29"/>
      <c r="N24" s="25"/>
      <c r="O24" s="29"/>
      <c r="P24" s="25"/>
      <c r="Q24" s="150"/>
      <c r="R24" s="142">
        <f>SUM(O24:P25)</f>
        <v>0</v>
      </c>
    </row>
    <row r="25" spans="2:24" ht="18" customHeight="1">
      <c r="B25" s="124"/>
      <c r="C25" s="126"/>
      <c r="D25" s="11" t="s">
        <v>26</v>
      </c>
      <c r="E25" s="30"/>
      <c r="F25" s="26"/>
      <c r="G25" s="30"/>
      <c r="H25" s="26"/>
      <c r="I25" s="30"/>
      <c r="J25" s="26"/>
      <c r="K25" s="30"/>
      <c r="L25" s="26"/>
      <c r="M25" s="30"/>
      <c r="N25" s="26"/>
      <c r="O25" s="30"/>
      <c r="P25" s="26"/>
      <c r="Q25" s="149"/>
      <c r="R25" s="143"/>
      <c r="T25" s="37"/>
      <c r="U25" s="37"/>
      <c r="V25" s="37"/>
      <c r="W25" s="37"/>
      <c r="X25" s="37"/>
    </row>
    <row r="26" spans="2:24" ht="18" customHeight="1">
      <c r="B26" s="123" t="s">
        <v>19</v>
      </c>
      <c r="C26" s="126"/>
      <c r="D26" s="9" t="s">
        <v>25</v>
      </c>
      <c r="E26" s="29"/>
      <c r="F26" s="25"/>
      <c r="G26" s="29"/>
      <c r="H26" s="25"/>
      <c r="I26" s="29"/>
      <c r="J26" s="25"/>
      <c r="K26" s="29"/>
      <c r="L26" s="25"/>
      <c r="M26" s="29"/>
      <c r="N26" s="25"/>
      <c r="O26" s="29"/>
      <c r="P26" s="25"/>
      <c r="Q26" s="148"/>
      <c r="R26" s="142">
        <f>SUM(O26:P27)</f>
        <v>0</v>
      </c>
      <c r="T26" s="36"/>
      <c r="U26" s="36"/>
    </row>
    <row r="27" spans="2:24" ht="18" customHeight="1">
      <c r="B27" s="124"/>
      <c r="C27" s="126"/>
      <c r="D27" s="11" t="s">
        <v>26</v>
      </c>
      <c r="E27" s="30"/>
      <c r="F27" s="26"/>
      <c r="G27" s="30"/>
      <c r="H27" s="26"/>
      <c r="I27" s="30"/>
      <c r="J27" s="26"/>
      <c r="K27" s="30"/>
      <c r="L27" s="26"/>
      <c r="M27" s="30"/>
      <c r="N27" s="26"/>
      <c r="O27" s="30"/>
      <c r="P27" s="26"/>
      <c r="Q27" s="149"/>
      <c r="R27" s="143"/>
    </row>
    <row r="28" spans="2:24" ht="18" customHeight="1">
      <c r="B28" s="123" t="s">
        <v>20</v>
      </c>
      <c r="C28" s="126"/>
      <c r="D28" s="9" t="s">
        <v>25</v>
      </c>
      <c r="E28" s="29"/>
      <c r="F28" s="25"/>
      <c r="G28" s="29"/>
      <c r="H28" s="25"/>
      <c r="I28" s="29"/>
      <c r="J28" s="25"/>
      <c r="K28" s="29"/>
      <c r="L28" s="25"/>
      <c r="M28" s="29"/>
      <c r="N28" s="25"/>
      <c r="O28" s="29"/>
      <c r="P28" s="25"/>
      <c r="Q28" s="144"/>
      <c r="R28" s="142">
        <f>SUM(O28:P29)</f>
        <v>0</v>
      </c>
    </row>
    <row r="29" spans="2:24" ht="18" customHeight="1">
      <c r="B29" s="124"/>
      <c r="C29" s="127"/>
      <c r="D29" s="11" t="s">
        <v>26</v>
      </c>
      <c r="E29" s="30"/>
      <c r="F29" s="26"/>
      <c r="G29" s="30"/>
      <c r="H29" s="26"/>
      <c r="I29" s="30"/>
      <c r="J29" s="26"/>
      <c r="K29" s="30"/>
      <c r="L29" s="26"/>
      <c r="M29" s="30"/>
      <c r="N29" s="26"/>
      <c r="O29" s="30"/>
      <c r="P29" s="26"/>
      <c r="Q29" s="145"/>
      <c r="R29" s="143"/>
    </row>
    <row r="30" spans="2:24" ht="36" customHeight="1">
      <c r="B30" s="3" t="s">
        <v>21</v>
      </c>
      <c r="C30" s="13"/>
      <c r="D30" s="14"/>
      <c r="E30" s="31">
        <f>SUM(E6:E29)</f>
        <v>0</v>
      </c>
      <c r="F30" s="27">
        <f t="shared" ref="F30:N30" si="0">SUM(F6:F29)</f>
        <v>0</v>
      </c>
      <c r="G30" s="31">
        <f t="shared" si="0"/>
        <v>0</v>
      </c>
      <c r="H30" s="27">
        <f t="shared" si="0"/>
        <v>0</v>
      </c>
      <c r="I30" s="31">
        <f t="shared" si="0"/>
        <v>0</v>
      </c>
      <c r="J30" s="27">
        <f t="shared" si="0"/>
        <v>0</v>
      </c>
      <c r="K30" s="31">
        <f t="shared" si="0"/>
        <v>0</v>
      </c>
      <c r="L30" s="27">
        <f t="shared" si="0"/>
        <v>0</v>
      </c>
      <c r="M30" s="31">
        <f t="shared" si="0"/>
        <v>0</v>
      </c>
      <c r="N30" s="27">
        <f t="shared" si="0"/>
        <v>0</v>
      </c>
      <c r="O30" s="31">
        <f>SUM(E30,G30,I30,K30,M30)</f>
        <v>0</v>
      </c>
      <c r="P30" s="27">
        <f>SUM(F30,H30,J30,L30,N30)</f>
        <v>0</v>
      </c>
      <c r="Q30" s="7"/>
    </row>
    <row r="31" spans="2:24" ht="9" customHeight="1">
      <c r="B31" s="6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2:24" ht="36" customHeight="1">
      <c r="B32" s="3" t="s">
        <v>22</v>
      </c>
      <c r="C32" s="4">
        <f>SUM(C6:C28)</f>
        <v>0</v>
      </c>
      <c r="D32" s="8"/>
      <c r="E32" s="128"/>
      <c r="F32" s="129"/>
      <c r="G32" s="129"/>
      <c r="H32" s="129"/>
      <c r="I32" s="129"/>
      <c r="J32" s="130"/>
      <c r="K32" s="117" t="s">
        <v>23</v>
      </c>
      <c r="L32" s="118"/>
      <c r="M32" s="118"/>
      <c r="N32" s="23"/>
      <c r="O32" s="23"/>
      <c r="P32" s="112">
        <f>C32-P30-O30</f>
        <v>0</v>
      </c>
    </row>
  </sheetData>
  <mergeCells count="54">
    <mergeCell ref="R28:R29"/>
    <mergeCell ref="R18:R19"/>
    <mergeCell ref="R20:R21"/>
    <mergeCell ref="Q28:Q29"/>
    <mergeCell ref="Q18:Q19"/>
    <mergeCell ref="R22:R23"/>
    <mergeCell ref="R24:R25"/>
    <mergeCell ref="R26:R27"/>
    <mergeCell ref="Q20:Q21"/>
    <mergeCell ref="Q22:Q23"/>
    <mergeCell ref="Q24:Q25"/>
    <mergeCell ref="Q26:Q27"/>
    <mergeCell ref="R16:R17"/>
    <mergeCell ref="Q12:Q13"/>
    <mergeCell ref="Q4:Q5"/>
    <mergeCell ref="Q6:Q7"/>
    <mergeCell ref="Q8:Q9"/>
    <mergeCell ref="Q14:Q15"/>
    <mergeCell ref="R6:R7"/>
    <mergeCell ref="R8:R9"/>
    <mergeCell ref="R10:R11"/>
    <mergeCell ref="R12:R13"/>
    <mergeCell ref="R14:R15"/>
    <mergeCell ref="Q10:Q11"/>
    <mergeCell ref="Q16:Q17"/>
    <mergeCell ref="B22:B23"/>
    <mergeCell ref="K4:L4"/>
    <mergeCell ref="M4:N4"/>
    <mergeCell ref="D4:D5"/>
    <mergeCell ref="E4:F4"/>
    <mergeCell ref="G4:H4"/>
    <mergeCell ref="I4:J4"/>
    <mergeCell ref="B14:B15"/>
    <mergeCell ref="C6:C11"/>
    <mergeCell ref="C12:C17"/>
    <mergeCell ref="B8:B9"/>
    <mergeCell ref="B10:B11"/>
    <mergeCell ref="B12:B13"/>
    <mergeCell ref="B2:P2"/>
    <mergeCell ref="K3:M3"/>
    <mergeCell ref="K32:M32"/>
    <mergeCell ref="B4:B5"/>
    <mergeCell ref="C4:C5"/>
    <mergeCell ref="B6:B7"/>
    <mergeCell ref="B18:B19"/>
    <mergeCell ref="B28:B29"/>
    <mergeCell ref="B20:B21"/>
    <mergeCell ref="C18:C23"/>
    <mergeCell ref="E32:J32"/>
    <mergeCell ref="O4:P4"/>
    <mergeCell ref="B24:B25"/>
    <mergeCell ref="B26:B27"/>
    <mergeCell ref="B16:B17"/>
    <mergeCell ref="C24:C29"/>
  </mergeCells>
  <phoneticPr fontId="3"/>
  <dataValidations count="1">
    <dataValidation imeMode="on" allowBlank="1" showInputMessage="1" showErrorMessage="1" sqref="B2"/>
  </dataValidations>
  <printOptions horizontalCentered="1" verticalCentered="1"/>
  <pageMargins left="0.98425196850393704" right="0.59055118110236227" top="0.59055118110236227" bottom="0.59055118110236227" header="0" footer="0"/>
  <pageSetup paperSize="9" scale="6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K34"/>
  <sheetViews>
    <sheetView showZeros="0" workbookViewId="0">
      <pane ySplit="7" topLeftCell="A8" activePane="bottomLeft" state="frozen"/>
      <selection activeCell="H21" sqref="H21"/>
      <selection pane="bottomLeft" activeCell="K34" sqref="K34"/>
    </sheetView>
  </sheetViews>
  <sheetFormatPr defaultColWidth="9" defaultRowHeight="14.25"/>
  <cols>
    <col min="1" max="1" width="2.5" style="1" customWidth="1"/>
    <col min="2" max="2" width="9.75" style="1" customWidth="1"/>
    <col min="3" max="10" width="9.75" style="2" customWidth="1"/>
    <col min="11" max="11" width="9.75" style="1" customWidth="1"/>
    <col min="12" max="12" width="2.5" style="1" customWidth="1"/>
    <col min="13" max="16384" width="9" style="1"/>
  </cols>
  <sheetData>
    <row r="1" spans="2:11" ht="15" thickBot="1"/>
    <row r="2" spans="2:11" ht="18" customHeight="1" thickTop="1">
      <c r="C2" s="15"/>
      <c r="D2" s="15"/>
      <c r="E2" s="15"/>
      <c r="F2" s="15"/>
      <c r="G2" s="1"/>
      <c r="H2" s="17"/>
      <c r="I2" s="1"/>
      <c r="K2" s="20" t="s">
        <v>27</v>
      </c>
    </row>
    <row r="3" spans="2:11" ht="45" customHeight="1" thickBot="1">
      <c r="B3" s="15"/>
      <c r="C3" s="15"/>
      <c r="D3" s="15"/>
      <c r="E3" s="15"/>
      <c r="F3" s="15"/>
      <c r="G3" s="18"/>
      <c r="H3" s="19"/>
      <c r="I3" s="19"/>
      <c r="K3" s="16"/>
    </row>
    <row r="4" spans="2:11" ht="9" customHeight="1" thickTop="1"/>
    <row r="5" spans="2:11" ht="36" customHeight="1">
      <c r="B5" s="115" t="str">
        <f>執行計画!B2</f>
        <v>平成２７年度　○○○学校旅費執行計画</v>
      </c>
      <c r="C5" s="115"/>
      <c r="D5" s="115"/>
      <c r="E5" s="115"/>
      <c r="F5" s="115"/>
      <c r="G5" s="115"/>
      <c r="H5" s="115"/>
      <c r="I5" s="115"/>
      <c r="J5" s="115"/>
    </row>
    <row r="6" spans="2:11" ht="27" customHeight="1">
      <c r="I6" s="156">
        <f ca="1">TODAY()</f>
        <v>42352</v>
      </c>
      <c r="J6" s="156"/>
      <c r="K6" s="17" t="s">
        <v>24</v>
      </c>
    </row>
    <row r="7" spans="2:11" ht="45" customHeight="1">
      <c r="B7" s="32" t="s">
        <v>0</v>
      </c>
      <c r="C7" s="21" t="s">
        <v>1</v>
      </c>
      <c r="D7" s="21"/>
      <c r="E7" s="33" t="s">
        <v>2</v>
      </c>
      <c r="F7" s="33" t="s">
        <v>4</v>
      </c>
      <c r="G7" s="34" t="s">
        <v>5</v>
      </c>
      <c r="H7" s="34" t="s">
        <v>6</v>
      </c>
      <c r="I7" s="33" t="s">
        <v>3</v>
      </c>
      <c r="J7" s="35" t="s">
        <v>7</v>
      </c>
      <c r="K7" s="35" t="s">
        <v>30</v>
      </c>
    </row>
    <row r="8" spans="2:11" ht="27" customHeight="1">
      <c r="B8" s="121" t="s">
        <v>9</v>
      </c>
      <c r="C8" s="139">
        <f>執行計画!C6</f>
        <v>0</v>
      </c>
      <c r="D8" s="9" t="s">
        <v>25</v>
      </c>
      <c r="E8" s="10">
        <f>執行計画!E6+執行計画!F6</f>
        <v>0</v>
      </c>
      <c r="F8" s="10">
        <f>執行計画!G6+執行計画!H6</f>
        <v>0</v>
      </c>
      <c r="G8" s="10">
        <f>執行計画!I6+執行計画!J6</f>
        <v>0</v>
      </c>
      <c r="H8" s="10">
        <f>執行計画!K6+執行計画!L6</f>
        <v>0</v>
      </c>
      <c r="I8" s="10">
        <f>執行計画!M6+執行計画!N6</f>
        <v>0</v>
      </c>
      <c r="J8" s="10">
        <f>SUM(E8:I8)</f>
        <v>0</v>
      </c>
      <c r="K8" s="153">
        <f>J8+J9</f>
        <v>0</v>
      </c>
    </row>
    <row r="9" spans="2:11" ht="27" customHeight="1">
      <c r="B9" s="122"/>
      <c r="C9" s="140"/>
      <c r="D9" s="11" t="s">
        <v>26</v>
      </c>
      <c r="E9" s="12">
        <f>執行計画!E7+執行計画!F7</f>
        <v>0</v>
      </c>
      <c r="F9" s="12">
        <f>執行計画!G7+執行計画!H7</f>
        <v>0</v>
      </c>
      <c r="G9" s="12">
        <f>執行計画!I7+執行計画!J7</f>
        <v>0</v>
      </c>
      <c r="H9" s="12">
        <f>執行計画!K7+執行計画!L7</f>
        <v>0</v>
      </c>
      <c r="I9" s="12">
        <f>執行計画!M7+執行計画!N7</f>
        <v>0</v>
      </c>
      <c r="J9" s="12">
        <f t="shared" ref="J9:J31" si="0">SUM(E9:I9)</f>
        <v>0</v>
      </c>
      <c r="K9" s="154"/>
    </row>
    <row r="10" spans="2:11" ht="27" customHeight="1">
      <c r="B10" s="121" t="s">
        <v>10</v>
      </c>
      <c r="C10" s="140"/>
      <c r="D10" s="9" t="s">
        <v>25</v>
      </c>
      <c r="E10" s="10">
        <f>執行計画!E8+執行計画!F8</f>
        <v>0</v>
      </c>
      <c r="F10" s="10">
        <f>執行計画!G8+執行計画!H8</f>
        <v>0</v>
      </c>
      <c r="G10" s="10">
        <f>執行計画!I8+執行計画!J8</f>
        <v>0</v>
      </c>
      <c r="H10" s="10">
        <f>執行計画!K8+執行計画!L8</f>
        <v>0</v>
      </c>
      <c r="I10" s="10">
        <f>執行計画!M8+執行計画!N8</f>
        <v>0</v>
      </c>
      <c r="J10" s="10">
        <f t="shared" si="0"/>
        <v>0</v>
      </c>
      <c r="K10" s="153">
        <f>J10+J11</f>
        <v>0</v>
      </c>
    </row>
    <row r="11" spans="2:11" ht="27" customHeight="1">
      <c r="B11" s="122"/>
      <c r="C11" s="140"/>
      <c r="D11" s="11" t="s">
        <v>26</v>
      </c>
      <c r="E11" s="12">
        <f>執行計画!E9+執行計画!F9</f>
        <v>0</v>
      </c>
      <c r="F11" s="12">
        <f>執行計画!G9+執行計画!H9</f>
        <v>0</v>
      </c>
      <c r="G11" s="12">
        <f>執行計画!I9+執行計画!J9</f>
        <v>0</v>
      </c>
      <c r="H11" s="12">
        <f>執行計画!K9+執行計画!L9</f>
        <v>0</v>
      </c>
      <c r="I11" s="12">
        <f>執行計画!M9+執行計画!N9</f>
        <v>0</v>
      </c>
      <c r="J11" s="12">
        <f t="shared" si="0"/>
        <v>0</v>
      </c>
      <c r="K11" s="154"/>
    </row>
    <row r="12" spans="2:11" ht="27" customHeight="1">
      <c r="B12" s="121" t="s">
        <v>11</v>
      </c>
      <c r="C12" s="140"/>
      <c r="D12" s="9" t="s">
        <v>25</v>
      </c>
      <c r="E12" s="10">
        <f>執行計画!E10+執行計画!F10</f>
        <v>0</v>
      </c>
      <c r="F12" s="10">
        <f>執行計画!G10+執行計画!H10</f>
        <v>0</v>
      </c>
      <c r="G12" s="10">
        <f>執行計画!I10+執行計画!J10</f>
        <v>0</v>
      </c>
      <c r="H12" s="10">
        <f>執行計画!K10+執行計画!L10</f>
        <v>0</v>
      </c>
      <c r="I12" s="10">
        <f>執行計画!M10+執行計画!N10</f>
        <v>0</v>
      </c>
      <c r="J12" s="10">
        <f t="shared" si="0"/>
        <v>0</v>
      </c>
      <c r="K12" s="151">
        <f>J12+J13</f>
        <v>0</v>
      </c>
    </row>
    <row r="13" spans="2:11" ht="27" customHeight="1">
      <c r="B13" s="122"/>
      <c r="C13" s="141"/>
      <c r="D13" s="11" t="s">
        <v>26</v>
      </c>
      <c r="E13" s="38">
        <f>執行計画!E11+執行計画!F11</f>
        <v>0</v>
      </c>
      <c r="F13" s="38">
        <f>執行計画!G11+執行計画!H11</f>
        <v>0</v>
      </c>
      <c r="G13" s="38">
        <f>執行計画!I11+執行計画!J11</f>
        <v>0</v>
      </c>
      <c r="H13" s="38">
        <f>執行計画!K11+執行計画!L11</f>
        <v>0</v>
      </c>
      <c r="I13" s="38">
        <f>執行計画!M11+執行計画!N11</f>
        <v>0</v>
      </c>
      <c r="J13" s="38">
        <f t="shared" si="0"/>
        <v>0</v>
      </c>
      <c r="K13" s="152"/>
    </row>
    <row r="14" spans="2:11" ht="27" customHeight="1">
      <c r="B14" s="121" t="s">
        <v>12</v>
      </c>
      <c r="C14" s="139">
        <f>執行計画!C12</f>
        <v>0</v>
      </c>
      <c r="D14" s="9" t="s">
        <v>25</v>
      </c>
      <c r="E14" s="10">
        <f>執行計画!E12+執行計画!F12</f>
        <v>0</v>
      </c>
      <c r="F14" s="10">
        <f>執行計画!G12+執行計画!H12</f>
        <v>0</v>
      </c>
      <c r="G14" s="10">
        <f>執行計画!I12+執行計画!J12</f>
        <v>0</v>
      </c>
      <c r="H14" s="10">
        <f>執行計画!K12+執行計画!L12</f>
        <v>0</v>
      </c>
      <c r="I14" s="10">
        <f>執行計画!M12+執行計画!N12</f>
        <v>0</v>
      </c>
      <c r="J14" s="10">
        <f t="shared" si="0"/>
        <v>0</v>
      </c>
      <c r="K14" s="153">
        <f>J14+J15</f>
        <v>0</v>
      </c>
    </row>
    <row r="15" spans="2:11" ht="27" customHeight="1">
      <c r="B15" s="122"/>
      <c r="C15" s="140"/>
      <c r="D15" s="11" t="s">
        <v>26</v>
      </c>
      <c r="E15" s="12">
        <f>執行計画!E13+執行計画!F13</f>
        <v>0</v>
      </c>
      <c r="F15" s="12">
        <f>執行計画!G13+執行計画!H13</f>
        <v>0</v>
      </c>
      <c r="G15" s="12">
        <f>執行計画!I13+執行計画!J13</f>
        <v>0</v>
      </c>
      <c r="H15" s="12">
        <f>執行計画!K13+執行計画!L13</f>
        <v>0</v>
      </c>
      <c r="I15" s="12">
        <f>執行計画!M13+執行計画!N13</f>
        <v>0</v>
      </c>
      <c r="J15" s="12">
        <f t="shared" si="0"/>
        <v>0</v>
      </c>
      <c r="K15" s="154"/>
    </row>
    <row r="16" spans="2:11" ht="27" customHeight="1">
      <c r="B16" s="121" t="s">
        <v>13</v>
      </c>
      <c r="C16" s="140"/>
      <c r="D16" s="9" t="s">
        <v>25</v>
      </c>
      <c r="E16" s="10">
        <f>執行計画!E14+執行計画!F14</f>
        <v>0</v>
      </c>
      <c r="F16" s="10">
        <f>執行計画!G14+執行計画!H14</f>
        <v>0</v>
      </c>
      <c r="G16" s="10">
        <f>執行計画!I14+執行計画!J14</f>
        <v>0</v>
      </c>
      <c r="H16" s="10">
        <f>執行計画!K14+執行計画!L14</f>
        <v>0</v>
      </c>
      <c r="I16" s="10">
        <f>執行計画!M14+執行計画!N14</f>
        <v>0</v>
      </c>
      <c r="J16" s="10">
        <f t="shared" si="0"/>
        <v>0</v>
      </c>
      <c r="K16" s="153">
        <f>J16+J17</f>
        <v>0</v>
      </c>
    </row>
    <row r="17" spans="2:11" ht="27" customHeight="1">
      <c r="B17" s="122"/>
      <c r="C17" s="140"/>
      <c r="D17" s="11" t="s">
        <v>26</v>
      </c>
      <c r="E17" s="12">
        <f>執行計画!E15+執行計画!F15</f>
        <v>0</v>
      </c>
      <c r="F17" s="12">
        <f>執行計画!G15+執行計画!H15</f>
        <v>0</v>
      </c>
      <c r="G17" s="12">
        <f>執行計画!I15+執行計画!J15</f>
        <v>0</v>
      </c>
      <c r="H17" s="12">
        <f>執行計画!K15+執行計画!L15</f>
        <v>0</v>
      </c>
      <c r="I17" s="12">
        <f>執行計画!M15+執行計画!N15</f>
        <v>0</v>
      </c>
      <c r="J17" s="12">
        <f t="shared" si="0"/>
        <v>0</v>
      </c>
      <c r="K17" s="154"/>
    </row>
    <row r="18" spans="2:11" ht="27" customHeight="1">
      <c r="B18" s="123" t="s">
        <v>14</v>
      </c>
      <c r="C18" s="140"/>
      <c r="D18" s="9" t="s">
        <v>25</v>
      </c>
      <c r="E18" s="10">
        <f>執行計画!E16+執行計画!F16</f>
        <v>0</v>
      </c>
      <c r="F18" s="10">
        <f>執行計画!G16+執行計画!H16</f>
        <v>0</v>
      </c>
      <c r="G18" s="10">
        <f>執行計画!I16+執行計画!J16</f>
        <v>0</v>
      </c>
      <c r="H18" s="10">
        <f>執行計画!K16+執行計画!L16</f>
        <v>0</v>
      </c>
      <c r="I18" s="10">
        <f>執行計画!M16+執行計画!N16</f>
        <v>0</v>
      </c>
      <c r="J18" s="10">
        <f t="shared" si="0"/>
        <v>0</v>
      </c>
      <c r="K18" s="153">
        <f>J18+J19</f>
        <v>0</v>
      </c>
    </row>
    <row r="19" spans="2:11" ht="27" customHeight="1">
      <c r="B19" s="124"/>
      <c r="C19" s="141"/>
      <c r="D19" s="11" t="s">
        <v>26</v>
      </c>
      <c r="E19" s="12">
        <f>執行計画!E17+執行計画!F17</f>
        <v>0</v>
      </c>
      <c r="F19" s="12">
        <f>執行計画!G17+執行計画!H17</f>
        <v>0</v>
      </c>
      <c r="G19" s="12">
        <f>執行計画!I17+執行計画!J17</f>
        <v>0</v>
      </c>
      <c r="H19" s="12">
        <f>執行計画!K17+執行計画!L17</f>
        <v>0</v>
      </c>
      <c r="I19" s="12">
        <f>執行計画!M17+執行計画!N17</f>
        <v>0</v>
      </c>
      <c r="J19" s="12">
        <f t="shared" si="0"/>
        <v>0</v>
      </c>
      <c r="K19" s="154"/>
    </row>
    <row r="20" spans="2:11" ht="27" customHeight="1">
      <c r="B20" s="123" t="s">
        <v>15</v>
      </c>
      <c r="C20" s="139">
        <f>執行計画!C18</f>
        <v>0</v>
      </c>
      <c r="D20" s="9" t="s">
        <v>25</v>
      </c>
      <c r="E20" s="10">
        <f>執行計画!E18+執行計画!F18</f>
        <v>0</v>
      </c>
      <c r="F20" s="10">
        <f>執行計画!G18+執行計画!H18</f>
        <v>0</v>
      </c>
      <c r="G20" s="10">
        <f>執行計画!I18+執行計画!J18</f>
        <v>0</v>
      </c>
      <c r="H20" s="10">
        <f>執行計画!K18+執行計画!L18</f>
        <v>0</v>
      </c>
      <c r="I20" s="10">
        <f>執行計画!M18+執行計画!N18</f>
        <v>0</v>
      </c>
      <c r="J20" s="10">
        <f t="shared" si="0"/>
        <v>0</v>
      </c>
      <c r="K20" s="153">
        <f>J20+J21</f>
        <v>0</v>
      </c>
    </row>
    <row r="21" spans="2:11" ht="27" customHeight="1">
      <c r="B21" s="124"/>
      <c r="C21" s="140"/>
      <c r="D21" s="11" t="s">
        <v>26</v>
      </c>
      <c r="E21" s="12">
        <f>執行計画!E19+執行計画!F19</f>
        <v>0</v>
      </c>
      <c r="F21" s="12">
        <f>執行計画!G19+執行計画!H19</f>
        <v>0</v>
      </c>
      <c r="G21" s="12">
        <f>執行計画!I19+執行計画!J19</f>
        <v>0</v>
      </c>
      <c r="H21" s="12">
        <f>執行計画!K19+執行計画!L19</f>
        <v>0</v>
      </c>
      <c r="I21" s="12">
        <f>執行計画!M19+執行計画!N19</f>
        <v>0</v>
      </c>
      <c r="J21" s="12">
        <f t="shared" si="0"/>
        <v>0</v>
      </c>
      <c r="K21" s="154"/>
    </row>
    <row r="22" spans="2:11" ht="27" customHeight="1">
      <c r="B22" s="123" t="s">
        <v>16</v>
      </c>
      <c r="C22" s="140"/>
      <c r="D22" s="9" t="s">
        <v>25</v>
      </c>
      <c r="E22" s="10">
        <f>執行計画!E20+執行計画!F20</f>
        <v>0</v>
      </c>
      <c r="F22" s="10">
        <f>執行計画!G20+執行計画!H20</f>
        <v>0</v>
      </c>
      <c r="G22" s="10">
        <f>執行計画!I20+執行計画!J20</f>
        <v>0</v>
      </c>
      <c r="H22" s="10">
        <f>執行計画!K20+執行計画!L20</f>
        <v>0</v>
      </c>
      <c r="I22" s="10">
        <f>執行計画!M20+執行計画!N20</f>
        <v>0</v>
      </c>
      <c r="J22" s="10">
        <f t="shared" si="0"/>
        <v>0</v>
      </c>
      <c r="K22" s="153">
        <f>J22+J23</f>
        <v>0</v>
      </c>
    </row>
    <row r="23" spans="2:11" ht="27" customHeight="1">
      <c r="B23" s="124"/>
      <c r="C23" s="140"/>
      <c r="D23" s="11" t="s">
        <v>26</v>
      </c>
      <c r="E23" s="12">
        <f>執行計画!E21+執行計画!F21</f>
        <v>0</v>
      </c>
      <c r="F23" s="12">
        <f>執行計画!G21+執行計画!H21</f>
        <v>0</v>
      </c>
      <c r="G23" s="12">
        <f>執行計画!I21+執行計画!J21</f>
        <v>0</v>
      </c>
      <c r="H23" s="12">
        <f>執行計画!K21+執行計画!L21</f>
        <v>0</v>
      </c>
      <c r="I23" s="12">
        <f>執行計画!M21+執行計画!N21</f>
        <v>0</v>
      </c>
      <c r="J23" s="12">
        <f t="shared" si="0"/>
        <v>0</v>
      </c>
      <c r="K23" s="154"/>
    </row>
    <row r="24" spans="2:11" ht="27" customHeight="1">
      <c r="B24" s="123" t="s">
        <v>17</v>
      </c>
      <c r="C24" s="140"/>
      <c r="D24" s="9" t="s">
        <v>25</v>
      </c>
      <c r="E24" s="10">
        <f>執行計画!E22+執行計画!F22</f>
        <v>0</v>
      </c>
      <c r="F24" s="10">
        <f>執行計画!G22+執行計画!H22</f>
        <v>0</v>
      </c>
      <c r="G24" s="10">
        <f>執行計画!I22+執行計画!J22</f>
        <v>0</v>
      </c>
      <c r="H24" s="10">
        <f>執行計画!K22+執行計画!L22</f>
        <v>0</v>
      </c>
      <c r="I24" s="10">
        <f>執行計画!M22+執行計画!N22</f>
        <v>0</v>
      </c>
      <c r="J24" s="10">
        <f t="shared" si="0"/>
        <v>0</v>
      </c>
      <c r="K24" s="153">
        <f>J24+J25</f>
        <v>0</v>
      </c>
    </row>
    <row r="25" spans="2:11" ht="27" customHeight="1">
      <c r="B25" s="124"/>
      <c r="C25" s="141"/>
      <c r="D25" s="11" t="s">
        <v>26</v>
      </c>
      <c r="E25" s="12">
        <f>執行計画!E23+執行計画!F23</f>
        <v>0</v>
      </c>
      <c r="F25" s="12">
        <f>執行計画!G23+執行計画!H23</f>
        <v>0</v>
      </c>
      <c r="G25" s="12">
        <f>執行計画!I23+執行計画!J23</f>
        <v>0</v>
      </c>
      <c r="H25" s="12">
        <f>執行計画!K23+執行計画!L23</f>
        <v>0</v>
      </c>
      <c r="I25" s="12">
        <f>執行計画!M23+執行計画!N23</f>
        <v>0</v>
      </c>
      <c r="J25" s="12">
        <f t="shared" si="0"/>
        <v>0</v>
      </c>
      <c r="K25" s="154"/>
    </row>
    <row r="26" spans="2:11" ht="27" customHeight="1">
      <c r="B26" s="123" t="s">
        <v>18</v>
      </c>
      <c r="C26" s="139">
        <f>執行計画!C24</f>
        <v>0</v>
      </c>
      <c r="D26" s="9" t="s">
        <v>25</v>
      </c>
      <c r="E26" s="10">
        <f>執行計画!E24+執行計画!F24</f>
        <v>0</v>
      </c>
      <c r="F26" s="10">
        <f>執行計画!G24+執行計画!H24</f>
        <v>0</v>
      </c>
      <c r="G26" s="10">
        <f>執行計画!I24+執行計画!J24</f>
        <v>0</v>
      </c>
      <c r="H26" s="10">
        <f>執行計画!K24+執行計画!L24</f>
        <v>0</v>
      </c>
      <c r="I26" s="10">
        <f>執行計画!M24+執行計画!N24</f>
        <v>0</v>
      </c>
      <c r="J26" s="10">
        <f t="shared" si="0"/>
        <v>0</v>
      </c>
      <c r="K26" s="153">
        <f>J26+J27</f>
        <v>0</v>
      </c>
    </row>
    <row r="27" spans="2:11" ht="27" customHeight="1">
      <c r="B27" s="124"/>
      <c r="C27" s="140"/>
      <c r="D27" s="11" t="s">
        <v>26</v>
      </c>
      <c r="E27" s="12">
        <f>執行計画!E25+執行計画!F25</f>
        <v>0</v>
      </c>
      <c r="F27" s="12">
        <f>執行計画!G25+執行計画!H25</f>
        <v>0</v>
      </c>
      <c r="G27" s="12">
        <f>執行計画!I25+執行計画!J25</f>
        <v>0</v>
      </c>
      <c r="H27" s="12">
        <f>執行計画!K25+執行計画!L25</f>
        <v>0</v>
      </c>
      <c r="I27" s="12">
        <f>執行計画!M25+執行計画!N25</f>
        <v>0</v>
      </c>
      <c r="J27" s="12">
        <f t="shared" si="0"/>
        <v>0</v>
      </c>
      <c r="K27" s="154"/>
    </row>
    <row r="28" spans="2:11" ht="27" customHeight="1">
      <c r="B28" s="123" t="s">
        <v>19</v>
      </c>
      <c r="C28" s="140"/>
      <c r="D28" s="9" t="s">
        <v>25</v>
      </c>
      <c r="E28" s="10">
        <f>執行計画!E26+執行計画!F26</f>
        <v>0</v>
      </c>
      <c r="F28" s="10">
        <f>執行計画!G26+執行計画!H26</f>
        <v>0</v>
      </c>
      <c r="G28" s="10">
        <f>執行計画!I26+執行計画!J26</f>
        <v>0</v>
      </c>
      <c r="H28" s="10">
        <f>執行計画!K26+執行計画!L26</f>
        <v>0</v>
      </c>
      <c r="I28" s="10">
        <f>執行計画!M26+執行計画!N26</f>
        <v>0</v>
      </c>
      <c r="J28" s="10">
        <f t="shared" si="0"/>
        <v>0</v>
      </c>
      <c r="K28" s="153">
        <f>J28+J29</f>
        <v>0</v>
      </c>
    </row>
    <row r="29" spans="2:11" ht="27" customHeight="1">
      <c r="B29" s="124"/>
      <c r="C29" s="140"/>
      <c r="D29" s="11" t="s">
        <v>26</v>
      </c>
      <c r="E29" s="12">
        <f>執行計画!E27+執行計画!F27</f>
        <v>0</v>
      </c>
      <c r="F29" s="12">
        <f>執行計画!G27+執行計画!H27</f>
        <v>0</v>
      </c>
      <c r="G29" s="12">
        <f>執行計画!I27+執行計画!J27</f>
        <v>0</v>
      </c>
      <c r="H29" s="12">
        <f>執行計画!K27+執行計画!L27</f>
        <v>0</v>
      </c>
      <c r="I29" s="12">
        <f>執行計画!M27+執行計画!N27</f>
        <v>0</v>
      </c>
      <c r="J29" s="12">
        <f t="shared" si="0"/>
        <v>0</v>
      </c>
      <c r="K29" s="154"/>
    </row>
    <row r="30" spans="2:11" ht="27" customHeight="1">
      <c r="B30" s="123" t="s">
        <v>20</v>
      </c>
      <c r="C30" s="140"/>
      <c r="D30" s="9" t="s">
        <v>25</v>
      </c>
      <c r="E30" s="10">
        <f>執行計画!E28+執行計画!F28</f>
        <v>0</v>
      </c>
      <c r="F30" s="10">
        <f>執行計画!G28+執行計画!H28</f>
        <v>0</v>
      </c>
      <c r="G30" s="10">
        <f>執行計画!I28+執行計画!J28</f>
        <v>0</v>
      </c>
      <c r="H30" s="10">
        <f>執行計画!K28+執行計画!L28</f>
        <v>0</v>
      </c>
      <c r="I30" s="10">
        <f>執行計画!M28+執行計画!N28</f>
        <v>0</v>
      </c>
      <c r="J30" s="10">
        <f t="shared" si="0"/>
        <v>0</v>
      </c>
      <c r="K30" s="153">
        <f>J30+J31</f>
        <v>0</v>
      </c>
    </row>
    <row r="31" spans="2:11" ht="27" customHeight="1">
      <c r="B31" s="124"/>
      <c r="C31" s="141"/>
      <c r="D31" s="11" t="s">
        <v>26</v>
      </c>
      <c r="E31" s="12">
        <f>執行計画!E29+執行計画!F29</f>
        <v>0</v>
      </c>
      <c r="F31" s="12">
        <f>執行計画!G29+執行計画!H29</f>
        <v>0</v>
      </c>
      <c r="G31" s="12">
        <f>執行計画!I29+執行計画!J29</f>
        <v>0</v>
      </c>
      <c r="H31" s="12">
        <f>執行計画!K29+執行計画!L29</f>
        <v>0</v>
      </c>
      <c r="I31" s="12">
        <f>執行計画!M29+執行計画!N29</f>
        <v>0</v>
      </c>
      <c r="J31" s="12">
        <f t="shared" si="0"/>
        <v>0</v>
      </c>
      <c r="K31" s="154"/>
    </row>
    <row r="32" spans="2:11" ht="45" customHeight="1">
      <c r="B32" s="3" t="s">
        <v>21</v>
      </c>
      <c r="C32" s="13"/>
      <c r="D32" s="14"/>
      <c r="E32" s="14">
        <f t="shared" ref="E32:J32" si="1">SUM(E8:E31)</f>
        <v>0</v>
      </c>
      <c r="F32" s="14">
        <f t="shared" si="1"/>
        <v>0</v>
      </c>
      <c r="G32" s="14">
        <f t="shared" si="1"/>
        <v>0</v>
      </c>
      <c r="H32" s="14">
        <f t="shared" si="1"/>
        <v>0</v>
      </c>
      <c r="I32" s="14">
        <f t="shared" si="1"/>
        <v>0</v>
      </c>
      <c r="J32" s="14">
        <f t="shared" si="1"/>
        <v>0</v>
      </c>
      <c r="K32" s="14" t="str">
        <f>IF(SUM(E32:I32)=J32,"","NG!")</f>
        <v/>
      </c>
    </row>
    <row r="33" spans="2:11" ht="9" customHeight="1">
      <c r="B33" s="6"/>
      <c r="C33" s="5"/>
      <c r="D33" s="5"/>
      <c r="E33" s="5"/>
      <c r="F33" s="5"/>
      <c r="G33" s="5"/>
      <c r="H33" s="5"/>
      <c r="I33" s="5"/>
      <c r="J33" s="5"/>
    </row>
    <row r="34" spans="2:11" ht="45" customHeight="1">
      <c r="B34" s="3" t="s">
        <v>22</v>
      </c>
      <c r="C34" s="4">
        <f>SUM(C8:C30)</f>
        <v>0</v>
      </c>
      <c r="D34" s="8"/>
      <c r="E34" s="128"/>
      <c r="F34" s="129"/>
      <c r="G34" s="129"/>
      <c r="H34" s="155" t="s">
        <v>23</v>
      </c>
      <c r="I34" s="155"/>
      <c r="J34" s="155"/>
      <c r="K34" s="112">
        <f>C34-J32</f>
        <v>0</v>
      </c>
    </row>
  </sheetData>
  <mergeCells count="32">
    <mergeCell ref="K22:K23"/>
    <mergeCell ref="B24:B25"/>
    <mergeCell ref="K24:K25"/>
    <mergeCell ref="B26:B27"/>
    <mergeCell ref="K26:K27"/>
    <mergeCell ref="B22:B23"/>
    <mergeCell ref="C20:C25"/>
    <mergeCell ref="C26:C31"/>
    <mergeCell ref="K28:K29"/>
    <mergeCell ref="B30:B31"/>
    <mergeCell ref="K30:K31"/>
    <mergeCell ref="K20:K21"/>
    <mergeCell ref="H34:J34"/>
    <mergeCell ref="E34:G34"/>
    <mergeCell ref="B28:B29"/>
    <mergeCell ref="B5:J5"/>
    <mergeCell ref="B12:B13"/>
    <mergeCell ref="I6:J6"/>
    <mergeCell ref="B20:B21"/>
    <mergeCell ref="K12:K13"/>
    <mergeCell ref="B14:B15"/>
    <mergeCell ref="K14:K15"/>
    <mergeCell ref="B8:B9"/>
    <mergeCell ref="K8:K9"/>
    <mergeCell ref="C8:C13"/>
    <mergeCell ref="C14:C19"/>
    <mergeCell ref="K16:K17"/>
    <mergeCell ref="B16:B17"/>
    <mergeCell ref="B18:B19"/>
    <mergeCell ref="K18:K19"/>
    <mergeCell ref="B10:B11"/>
    <mergeCell ref="K10:K11"/>
  </mergeCells>
  <phoneticPr fontId="3"/>
  <dataValidations count="1">
    <dataValidation imeMode="on" allowBlank="1" showInputMessage="1" showErrorMessage="1" sqref="B5 H3:I3 B3 C2:F3"/>
  </dataValidations>
  <printOptions horizontalCentered="1" verticalCentered="1"/>
  <pageMargins left="0.98425196850393704" right="0.59055118110236227" top="0.59055118110236227" bottom="0.59055118110236227" header="0" footer="0"/>
  <pageSetup paperSize="9" scale="8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B1:T41"/>
  <sheetViews>
    <sheetView showZeros="0" workbookViewId="0">
      <selection activeCell="F4" sqref="F4"/>
    </sheetView>
  </sheetViews>
  <sheetFormatPr defaultRowHeight="13.5"/>
  <cols>
    <col min="1" max="1" width="3.375" style="39" customWidth="1"/>
    <col min="2" max="2" width="20.75" style="39" customWidth="1"/>
    <col min="3" max="19" width="11.625" style="39" customWidth="1"/>
    <col min="20" max="20" width="17" style="39" customWidth="1"/>
    <col min="21" max="16384" width="9" style="39"/>
  </cols>
  <sheetData>
    <row r="1" spans="2:20">
      <c r="B1" s="39" t="s">
        <v>31</v>
      </c>
    </row>
    <row r="2" spans="2:20" ht="15" thickBot="1">
      <c r="B2" s="48" t="s">
        <v>93</v>
      </c>
      <c r="C2" s="40" t="s">
        <v>32</v>
      </c>
    </row>
    <row r="3" spans="2:20" ht="26.25" customHeight="1" thickBot="1">
      <c r="C3" s="41"/>
      <c r="J3" s="42" t="s">
        <v>33</v>
      </c>
      <c r="K3" s="182"/>
      <c r="L3" s="183"/>
    </row>
    <row r="4" spans="2:20" ht="26.25" customHeight="1" thickBot="1">
      <c r="F4" s="43" t="s">
        <v>34</v>
      </c>
      <c r="G4" s="184" t="str">
        <f>VLOOKUP(F4,執行計画!T6:U13,2)</f>
        <v>平成２７年９月末日現在</v>
      </c>
      <c r="H4" s="185"/>
      <c r="I4" s="44"/>
      <c r="J4" s="45" t="s">
        <v>35</v>
      </c>
      <c r="K4" s="182"/>
      <c r="L4" s="183"/>
      <c r="M4" s="46"/>
      <c r="N4" s="47"/>
      <c r="O4" s="47"/>
      <c r="P4" s="46"/>
      <c r="Q4" s="48" t="s">
        <v>36</v>
      </c>
      <c r="R4" s="49"/>
      <c r="S4" s="50"/>
    </row>
    <row r="5" spans="2:20" ht="26.25" customHeight="1" thickBot="1">
      <c r="C5" s="41" t="s">
        <v>37</v>
      </c>
      <c r="D5" s="51"/>
      <c r="E5" s="51"/>
      <c r="F5" s="51"/>
      <c r="G5" s="51"/>
      <c r="I5" s="51"/>
      <c r="J5" s="52" t="s">
        <v>38</v>
      </c>
      <c r="K5" s="186"/>
      <c r="L5" s="187"/>
      <c r="M5" s="53" t="s">
        <v>39</v>
      </c>
      <c r="N5" s="54"/>
      <c r="O5" s="53"/>
      <c r="P5" s="53"/>
      <c r="Q5" s="53"/>
      <c r="R5" s="55"/>
      <c r="T5" s="56" t="s">
        <v>40</v>
      </c>
    </row>
    <row r="6" spans="2:20" ht="25.5" customHeight="1" thickBot="1">
      <c r="B6" s="57" t="s">
        <v>41</v>
      </c>
      <c r="C6" s="58"/>
      <c r="D6" s="59"/>
      <c r="E6" s="60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61" t="s">
        <v>42</v>
      </c>
      <c r="R6" s="188">
        <f>執行計画!C32</f>
        <v>0</v>
      </c>
      <c r="S6" s="188"/>
      <c r="T6" s="189"/>
    </row>
    <row r="7" spans="2:20" ht="25.5" customHeight="1" thickTop="1" thickBot="1">
      <c r="B7" s="170" t="s">
        <v>43</v>
      </c>
      <c r="C7" s="171"/>
      <c r="D7" s="62" t="s">
        <v>44</v>
      </c>
      <c r="E7" s="62" t="s">
        <v>45</v>
      </c>
      <c r="F7" s="62" t="s">
        <v>46</v>
      </c>
      <c r="G7" s="63" t="s">
        <v>47</v>
      </c>
      <c r="H7" s="62" t="s">
        <v>48</v>
      </c>
      <c r="I7" s="62" t="s">
        <v>49</v>
      </c>
      <c r="J7" s="62" t="s">
        <v>50</v>
      </c>
      <c r="K7" s="63" t="s">
        <v>47</v>
      </c>
      <c r="L7" s="62" t="s">
        <v>51</v>
      </c>
      <c r="M7" s="62" t="s">
        <v>52</v>
      </c>
      <c r="N7" s="62" t="s">
        <v>53</v>
      </c>
      <c r="O7" s="63" t="s">
        <v>47</v>
      </c>
      <c r="P7" s="62" t="s">
        <v>54</v>
      </c>
      <c r="Q7" s="62" t="s">
        <v>55</v>
      </c>
      <c r="R7" s="62" t="s">
        <v>56</v>
      </c>
      <c r="S7" s="63" t="s">
        <v>47</v>
      </c>
      <c r="T7" s="64" t="s">
        <v>57</v>
      </c>
    </row>
    <row r="8" spans="2:20" ht="25.5" customHeight="1" thickBot="1">
      <c r="B8" s="172"/>
      <c r="C8" s="173"/>
      <c r="D8" s="65" t="s">
        <v>58</v>
      </c>
      <c r="E8" s="65" t="s">
        <v>58</v>
      </c>
      <c r="F8" s="66" t="s">
        <v>58</v>
      </c>
      <c r="G8" s="67" t="s">
        <v>58</v>
      </c>
      <c r="H8" s="65" t="s">
        <v>58</v>
      </c>
      <c r="I8" s="65" t="s">
        <v>58</v>
      </c>
      <c r="J8" s="66" t="s">
        <v>58</v>
      </c>
      <c r="K8" s="67" t="s">
        <v>58</v>
      </c>
      <c r="L8" s="65" t="s">
        <v>58</v>
      </c>
      <c r="M8" s="65" t="s">
        <v>58</v>
      </c>
      <c r="N8" s="66" t="s">
        <v>58</v>
      </c>
      <c r="O8" s="67" t="s">
        <v>58</v>
      </c>
      <c r="P8" s="65" t="s">
        <v>58</v>
      </c>
      <c r="Q8" s="65" t="s">
        <v>58</v>
      </c>
      <c r="R8" s="66" t="s">
        <v>58</v>
      </c>
      <c r="S8" s="67" t="s">
        <v>58</v>
      </c>
      <c r="T8" s="68" t="s">
        <v>58</v>
      </c>
    </row>
    <row r="9" spans="2:20" ht="25.5" customHeight="1">
      <c r="B9" s="69" t="s">
        <v>59</v>
      </c>
      <c r="C9" s="70" t="s">
        <v>60</v>
      </c>
      <c r="D9" s="71">
        <f t="shared" ref="D9:F9" si="0">SUM(D10:D11)</f>
        <v>0</v>
      </c>
      <c r="E9" s="71">
        <f t="shared" si="0"/>
        <v>0</v>
      </c>
      <c r="F9" s="72">
        <f t="shared" si="0"/>
        <v>0</v>
      </c>
      <c r="G9" s="73">
        <f t="shared" ref="G9:G29" si="1">D9+E9+F9</f>
        <v>0</v>
      </c>
      <c r="H9" s="71">
        <f t="shared" ref="H9:J9" si="2">SUM(H10:H11)</f>
        <v>0</v>
      </c>
      <c r="I9" s="71">
        <f t="shared" si="2"/>
        <v>0</v>
      </c>
      <c r="J9" s="72">
        <f t="shared" si="2"/>
        <v>0</v>
      </c>
      <c r="K9" s="73">
        <f t="shared" ref="K9:K29" si="3">H9+I9+J9</f>
        <v>0</v>
      </c>
      <c r="L9" s="71">
        <f t="shared" ref="L9:N9" si="4">SUM(L10:L11)</f>
        <v>0</v>
      </c>
      <c r="M9" s="71">
        <f t="shared" si="4"/>
        <v>0</v>
      </c>
      <c r="N9" s="72">
        <f t="shared" si="4"/>
        <v>0</v>
      </c>
      <c r="O9" s="73">
        <f t="shared" ref="O9:O29" si="5">L9+M9+N9</f>
        <v>0</v>
      </c>
      <c r="P9" s="71">
        <f t="shared" ref="P9:R9" si="6">SUM(P10:P11)</f>
        <v>0</v>
      </c>
      <c r="Q9" s="71">
        <f t="shared" si="6"/>
        <v>0</v>
      </c>
      <c r="R9" s="72">
        <f t="shared" si="6"/>
        <v>0</v>
      </c>
      <c r="S9" s="73">
        <f t="shared" ref="S9:S29" si="7">P9+Q9+R9</f>
        <v>0</v>
      </c>
      <c r="T9" s="74">
        <f t="shared" ref="T9:T26" si="8">G9+K9+O9+S9</f>
        <v>0</v>
      </c>
    </row>
    <row r="10" spans="2:20" ht="25.5" customHeight="1">
      <c r="B10" s="75"/>
      <c r="C10" s="76" t="s">
        <v>61</v>
      </c>
      <c r="D10" s="77">
        <f>SUM(執行計画!$G6:$G7)</f>
        <v>0</v>
      </c>
      <c r="E10" s="77">
        <f>SUM(執行計画!$G8:$G9)</f>
        <v>0</v>
      </c>
      <c r="F10" s="78">
        <f>SUM(執行計画!$G10:$G11)</f>
        <v>0</v>
      </c>
      <c r="G10" s="79">
        <f t="shared" si="1"/>
        <v>0</v>
      </c>
      <c r="H10" s="77">
        <f>SUM(執行計画!$G12:$G13)</f>
        <v>0</v>
      </c>
      <c r="I10" s="77">
        <f>SUM(執行計画!$G14:$G15)</f>
        <v>0</v>
      </c>
      <c r="J10" s="78">
        <f>SUM(執行計画!$G16:$G17)</f>
        <v>0</v>
      </c>
      <c r="K10" s="79">
        <f t="shared" si="3"/>
        <v>0</v>
      </c>
      <c r="L10" s="77">
        <f>SUM(執行計画!$G18:$G19)</f>
        <v>0</v>
      </c>
      <c r="M10" s="77">
        <f>SUM(執行計画!$G20:$G21)</f>
        <v>0</v>
      </c>
      <c r="N10" s="78">
        <f>SUM(執行計画!$G22:$G23)</f>
        <v>0</v>
      </c>
      <c r="O10" s="79">
        <f t="shared" si="5"/>
        <v>0</v>
      </c>
      <c r="P10" s="77">
        <f>SUM(執行計画!$G24:$G25)</f>
        <v>0</v>
      </c>
      <c r="Q10" s="77">
        <f>SUM(執行計画!$G26:$G27)</f>
        <v>0</v>
      </c>
      <c r="R10" s="78">
        <f>SUM(執行計画!$G28:$G29)</f>
        <v>0</v>
      </c>
      <c r="S10" s="79">
        <f t="shared" si="7"/>
        <v>0</v>
      </c>
      <c r="T10" s="80">
        <f t="shared" si="8"/>
        <v>0</v>
      </c>
    </row>
    <row r="11" spans="2:20" ht="25.5" customHeight="1" thickBot="1">
      <c r="B11" s="81"/>
      <c r="C11" s="82" t="s">
        <v>62</v>
      </c>
      <c r="D11" s="83">
        <f>SUM(執行計画!$H$6:$H$7)</f>
        <v>0</v>
      </c>
      <c r="E11" s="83">
        <f>SUM(執行計画!$H$8:$H$9)</f>
        <v>0</v>
      </c>
      <c r="F11" s="84">
        <f>SUM(執行計画!$H$10:$H$11)</f>
        <v>0</v>
      </c>
      <c r="G11" s="85">
        <f t="shared" si="1"/>
        <v>0</v>
      </c>
      <c r="H11" s="83">
        <f>SUM(執行計画!$H$12:$H$13)</f>
        <v>0</v>
      </c>
      <c r="I11" s="83">
        <f>SUM(執行計画!$H$14:$H$15)</f>
        <v>0</v>
      </c>
      <c r="J11" s="84">
        <f>SUM(執行計画!$H$16:$H$17)</f>
        <v>0</v>
      </c>
      <c r="K11" s="85">
        <f t="shared" si="3"/>
        <v>0</v>
      </c>
      <c r="L11" s="83">
        <f>SUM(執行計画!$H$18:$H$19)</f>
        <v>0</v>
      </c>
      <c r="M11" s="83">
        <f>SUM(執行計画!$H$20:$H$21)</f>
        <v>0</v>
      </c>
      <c r="N11" s="84">
        <f>SUM(執行計画!$H$22:$H$23)</f>
        <v>0</v>
      </c>
      <c r="O11" s="85">
        <f t="shared" si="5"/>
        <v>0</v>
      </c>
      <c r="P11" s="83">
        <f>SUM(執行計画!$H$24:$H$25)</f>
        <v>0</v>
      </c>
      <c r="Q11" s="83">
        <f>SUM(執行計画!$H$26:$H$27)</f>
        <v>0</v>
      </c>
      <c r="R11" s="84">
        <f>SUM(執行計画!$H$28:$H$29)</f>
        <v>0</v>
      </c>
      <c r="S11" s="85">
        <f t="shared" si="7"/>
        <v>0</v>
      </c>
      <c r="T11" s="86">
        <f t="shared" si="8"/>
        <v>0</v>
      </c>
    </row>
    <row r="12" spans="2:20" ht="25.5" customHeight="1">
      <c r="B12" s="69" t="s">
        <v>63</v>
      </c>
      <c r="C12" s="70" t="s">
        <v>60</v>
      </c>
      <c r="D12" s="71">
        <f t="shared" ref="D12:F12" si="9">SUM(D13:D14)</f>
        <v>0</v>
      </c>
      <c r="E12" s="71">
        <f t="shared" si="9"/>
        <v>0</v>
      </c>
      <c r="F12" s="72">
        <f t="shared" si="9"/>
        <v>0</v>
      </c>
      <c r="G12" s="73">
        <f t="shared" si="1"/>
        <v>0</v>
      </c>
      <c r="H12" s="71">
        <f t="shared" ref="H12:J12" si="10">SUM(H13:H14)</f>
        <v>0</v>
      </c>
      <c r="I12" s="71">
        <f t="shared" si="10"/>
        <v>0</v>
      </c>
      <c r="J12" s="72">
        <f t="shared" si="10"/>
        <v>0</v>
      </c>
      <c r="K12" s="73">
        <f t="shared" si="3"/>
        <v>0</v>
      </c>
      <c r="L12" s="71">
        <f t="shared" ref="L12:N12" si="11">SUM(L13:L14)</f>
        <v>0</v>
      </c>
      <c r="M12" s="71">
        <f t="shared" si="11"/>
        <v>0</v>
      </c>
      <c r="N12" s="72">
        <f t="shared" si="11"/>
        <v>0</v>
      </c>
      <c r="O12" s="73">
        <f t="shared" si="5"/>
        <v>0</v>
      </c>
      <c r="P12" s="71">
        <f t="shared" ref="P12:R12" si="12">SUM(P13:P14)</f>
        <v>0</v>
      </c>
      <c r="Q12" s="71">
        <f t="shared" si="12"/>
        <v>0</v>
      </c>
      <c r="R12" s="72">
        <f t="shared" si="12"/>
        <v>0</v>
      </c>
      <c r="S12" s="73">
        <f t="shared" si="7"/>
        <v>0</v>
      </c>
      <c r="T12" s="74">
        <f t="shared" si="8"/>
        <v>0</v>
      </c>
    </row>
    <row r="13" spans="2:20" ht="25.5" customHeight="1">
      <c r="B13" s="69"/>
      <c r="C13" s="76" t="s">
        <v>61</v>
      </c>
      <c r="D13" s="77">
        <f>SUM(執行計画!$E$6:$E$7)</f>
        <v>0</v>
      </c>
      <c r="E13" s="77">
        <f>SUM(執行計画!$E$8:$E$9)</f>
        <v>0</v>
      </c>
      <c r="F13" s="78">
        <f>SUM(執行計画!$E$10:$E$11)</f>
        <v>0</v>
      </c>
      <c r="G13" s="79">
        <f t="shared" si="1"/>
        <v>0</v>
      </c>
      <c r="H13" s="77">
        <f>SUM(執行計画!$E$12:$E$13)</f>
        <v>0</v>
      </c>
      <c r="I13" s="77">
        <f>SUM(執行計画!$E$14:$E$15)</f>
        <v>0</v>
      </c>
      <c r="J13" s="78">
        <f>SUM(執行計画!$E$16:$E$17)</f>
        <v>0</v>
      </c>
      <c r="K13" s="79">
        <f t="shared" si="3"/>
        <v>0</v>
      </c>
      <c r="L13" s="77">
        <f>SUM(執行計画!$E$18:$E$19)</f>
        <v>0</v>
      </c>
      <c r="M13" s="77">
        <f>SUM(執行計画!$E$20:$E$21)</f>
        <v>0</v>
      </c>
      <c r="N13" s="78">
        <f>SUM(執行計画!$E$22:$E$23)</f>
        <v>0</v>
      </c>
      <c r="O13" s="79">
        <f t="shared" si="5"/>
        <v>0</v>
      </c>
      <c r="P13" s="77">
        <f>SUM(執行計画!$E$24:$E$25)</f>
        <v>0</v>
      </c>
      <c r="Q13" s="77">
        <f>SUM(執行計画!$E$26:$E$27)</f>
        <v>0</v>
      </c>
      <c r="R13" s="78">
        <f>SUM(執行計画!$E$28:$E$29)</f>
        <v>0</v>
      </c>
      <c r="S13" s="79">
        <f t="shared" si="7"/>
        <v>0</v>
      </c>
      <c r="T13" s="80">
        <f t="shared" si="8"/>
        <v>0</v>
      </c>
    </row>
    <row r="14" spans="2:20" ht="25.5" customHeight="1" thickBot="1">
      <c r="B14" s="81"/>
      <c r="C14" s="82" t="s">
        <v>62</v>
      </c>
      <c r="D14" s="83">
        <f>SUM(執行計画!$F6:$F7)</f>
        <v>0</v>
      </c>
      <c r="E14" s="83">
        <f>SUM(執行計画!$F8:$F9)</f>
        <v>0</v>
      </c>
      <c r="F14" s="84">
        <f>SUM(執行計画!$F10:$F11)</f>
        <v>0</v>
      </c>
      <c r="G14" s="85">
        <f t="shared" si="1"/>
        <v>0</v>
      </c>
      <c r="H14" s="83">
        <f>SUM(執行計画!$F12:$F13)</f>
        <v>0</v>
      </c>
      <c r="I14" s="83">
        <f>SUM(執行計画!$F14:$F15)</f>
        <v>0</v>
      </c>
      <c r="J14" s="84">
        <f>SUM(執行計画!$F16:$F17)</f>
        <v>0</v>
      </c>
      <c r="K14" s="85">
        <f t="shared" si="3"/>
        <v>0</v>
      </c>
      <c r="L14" s="83">
        <f>SUM(執行計画!$F18:$F19)</f>
        <v>0</v>
      </c>
      <c r="M14" s="83">
        <f>SUM(執行計画!$F20:$F21)</f>
        <v>0</v>
      </c>
      <c r="N14" s="84">
        <f>SUM(執行計画!$F22:$F23)</f>
        <v>0</v>
      </c>
      <c r="O14" s="85">
        <f t="shared" si="5"/>
        <v>0</v>
      </c>
      <c r="P14" s="83">
        <f>SUM(執行計画!$F24:$F25)</f>
        <v>0</v>
      </c>
      <c r="Q14" s="83">
        <f>SUM(執行計画!$F26:$F27)</f>
        <v>0</v>
      </c>
      <c r="R14" s="84">
        <f>SUM(執行計画!$F28:$F29)</f>
        <v>0</v>
      </c>
      <c r="S14" s="85">
        <f t="shared" si="7"/>
        <v>0</v>
      </c>
      <c r="T14" s="86">
        <f t="shared" si="8"/>
        <v>0</v>
      </c>
    </row>
    <row r="15" spans="2:20" ht="25.5" customHeight="1">
      <c r="B15" s="69" t="s">
        <v>64</v>
      </c>
      <c r="C15" s="70" t="s">
        <v>60</v>
      </c>
      <c r="D15" s="71">
        <f t="shared" ref="D15:F15" si="13">SUM(D16:D17)</f>
        <v>0</v>
      </c>
      <c r="E15" s="71">
        <f t="shared" si="13"/>
        <v>0</v>
      </c>
      <c r="F15" s="72">
        <f t="shared" si="13"/>
        <v>0</v>
      </c>
      <c r="G15" s="73">
        <f t="shared" si="1"/>
        <v>0</v>
      </c>
      <c r="H15" s="71">
        <f t="shared" ref="H15:J15" si="14">SUM(H16:H17)</f>
        <v>0</v>
      </c>
      <c r="I15" s="71">
        <f t="shared" si="14"/>
        <v>0</v>
      </c>
      <c r="J15" s="72">
        <f t="shared" si="14"/>
        <v>0</v>
      </c>
      <c r="K15" s="73">
        <f t="shared" si="3"/>
        <v>0</v>
      </c>
      <c r="L15" s="71">
        <f t="shared" ref="L15:N15" si="15">SUM(L16:L17)</f>
        <v>0</v>
      </c>
      <c r="M15" s="71">
        <f t="shared" si="15"/>
        <v>0</v>
      </c>
      <c r="N15" s="72">
        <f t="shared" si="15"/>
        <v>0</v>
      </c>
      <c r="O15" s="73">
        <f t="shared" si="5"/>
        <v>0</v>
      </c>
      <c r="P15" s="71">
        <f t="shared" ref="P15:R15" si="16">SUM(P16:P17)</f>
        <v>0</v>
      </c>
      <c r="Q15" s="71">
        <f t="shared" si="16"/>
        <v>0</v>
      </c>
      <c r="R15" s="72">
        <f t="shared" si="16"/>
        <v>0</v>
      </c>
      <c r="S15" s="73">
        <f t="shared" si="7"/>
        <v>0</v>
      </c>
      <c r="T15" s="74">
        <f t="shared" si="8"/>
        <v>0</v>
      </c>
    </row>
    <row r="16" spans="2:20" ht="25.5" customHeight="1">
      <c r="B16" s="69"/>
      <c r="C16" s="76" t="s">
        <v>61</v>
      </c>
      <c r="D16" s="77">
        <f>SUM(執行計画!$I$6:$I$7)</f>
        <v>0</v>
      </c>
      <c r="E16" s="77">
        <f>SUM(執行計画!$I$8:$I$9)</f>
        <v>0</v>
      </c>
      <c r="F16" s="78">
        <f>SUM(執行計画!$I$10:$I$11)</f>
        <v>0</v>
      </c>
      <c r="G16" s="79">
        <f t="shared" si="1"/>
        <v>0</v>
      </c>
      <c r="H16" s="77">
        <f>SUM(執行計画!$I$12:$I$13)</f>
        <v>0</v>
      </c>
      <c r="I16" s="77">
        <f>SUM(執行計画!$I$14:$I$15)</f>
        <v>0</v>
      </c>
      <c r="J16" s="78">
        <f>SUM(執行計画!$I$16:$I$17)</f>
        <v>0</v>
      </c>
      <c r="K16" s="79">
        <f t="shared" si="3"/>
        <v>0</v>
      </c>
      <c r="L16" s="77">
        <f>SUM(執行計画!$I$18:$I$19)</f>
        <v>0</v>
      </c>
      <c r="M16" s="77">
        <f>SUM(執行計画!$I$20:$I$21)</f>
        <v>0</v>
      </c>
      <c r="N16" s="78">
        <f>SUM(執行計画!$I$22:$I$23)</f>
        <v>0</v>
      </c>
      <c r="O16" s="79">
        <f t="shared" si="5"/>
        <v>0</v>
      </c>
      <c r="P16" s="77">
        <f>SUM(執行計画!$I$24:$I$25)</f>
        <v>0</v>
      </c>
      <c r="Q16" s="77">
        <f>SUM(執行計画!$I$26:$I$27)</f>
        <v>0</v>
      </c>
      <c r="R16" s="78">
        <f>SUM(執行計画!$I$28:$I$29)</f>
        <v>0</v>
      </c>
      <c r="S16" s="79">
        <f t="shared" si="7"/>
        <v>0</v>
      </c>
      <c r="T16" s="80">
        <f t="shared" si="8"/>
        <v>0</v>
      </c>
    </row>
    <row r="17" spans="2:20" ht="25.5" customHeight="1" thickBot="1">
      <c r="B17" s="81"/>
      <c r="C17" s="82" t="s">
        <v>62</v>
      </c>
      <c r="D17" s="83">
        <f>SUM(執行計画!$J$6:$J$7)</f>
        <v>0</v>
      </c>
      <c r="E17" s="83">
        <f>SUM(執行計画!$J$8:$J$9)</f>
        <v>0</v>
      </c>
      <c r="F17" s="84">
        <f>SUM(執行計画!$J$10:$J$11)</f>
        <v>0</v>
      </c>
      <c r="G17" s="85">
        <f t="shared" si="1"/>
        <v>0</v>
      </c>
      <c r="H17" s="83">
        <f>SUM(執行計画!$J$12:$J$13)</f>
        <v>0</v>
      </c>
      <c r="I17" s="83">
        <f>SUM(執行計画!$J$14:$J$15)</f>
        <v>0</v>
      </c>
      <c r="J17" s="84">
        <f>SUM(執行計画!$J$16:$J$17)</f>
        <v>0</v>
      </c>
      <c r="K17" s="85">
        <f t="shared" si="3"/>
        <v>0</v>
      </c>
      <c r="L17" s="83">
        <f>SUM(執行計画!$J$18:$J$19)</f>
        <v>0</v>
      </c>
      <c r="M17" s="83">
        <f>SUM(執行計画!$J$20:$J$21)</f>
        <v>0</v>
      </c>
      <c r="N17" s="84">
        <f>SUM(執行計画!$J$22:$J$23)</f>
        <v>0</v>
      </c>
      <c r="O17" s="85">
        <f t="shared" si="5"/>
        <v>0</v>
      </c>
      <c r="P17" s="83">
        <f>SUM(執行計画!$J$24:$J$25)</f>
        <v>0</v>
      </c>
      <c r="Q17" s="83">
        <f>SUM(執行計画!$J$26:$J$27)</f>
        <v>0</v>
      </c>
      <c r="R17" s="84">
        <f>SUM(執行計画!$J$28:$J$29)</f>
        <v>0</v>
      </c>
      <c r="S17" s="85">
        <f t="shared" si="7"/>
        <v>0</v>
      </c>
      <c r="T17" s="86">
        <f t="shared" si="8"/>
        <v>0</v>
      </c>
    </row>
    <row r="18" spans="2:20" ht="25.5" customHeight="1">
      <c r="B18" s="69" t="s">
        <v>65</v>
      </c>
      <c r="C18" s="70" t="s">
        <v>60</v>
      </c>
      <c r="D18" s="71">
        <f t="shared" ref="D18:F18" si="17">SUM(D19:D20)</f>
        <v>0</v>
      </c>
      <c r="E18" s="71">
        <f t="shared" si="17"/>
        <v>0</v>
      </c>
      <c r="F18" s="72">
        <f t="shared" si="17"/>
        <v>0</v>
      </c>
      <c r="G18" s="73">
        <f t="shared" si="1"/>
        <v>0</v>
      </c>
      <c r="H18" s="71">
        <f t="shared" ref="H18:J18" si="18">SUM(H19:H20)</f>
        <v>0</v>
      </c>
      <c r="I18" s="71">
        <f t="shared" si="18"/>
        <v>0</v>
      </c>
      <c r="J18" s="72">
        <f t="shared" si="18"/>
        <v>0</v>
      </c>
      <c r="K18" s="73">
        <f t="shared" si="3"/>
        <v>0</v>
      </c>
      <c r="L18" s="71">
        <f t="shared" ref="L18:N18" si="19">SUM(L19:L20)</f>
        <v>0</v>
      </c>
      <c r="M18" s="71">
        <f t="shared" si="19"/>
        <v>0</v>
      </c>
      <c r="N18" s="72">
        <f t="shared" si="19"/>
        <v>0</v>
      </c>
      <c r="O18" s="73">
        <f t="shared" si="5"/>
        <v>0</v>
      </c>
      <c r="P18" s="71">
        <f t="shared" ref="P18:R18" si="20">SUM(P19:P20)</f>
        <v>0</v>
      </c>
      <c r="Q18" s="71">
        <f t="shared" si="20"/>
        <v>0</v>
      </c>
      <c r="R18" s="72">
        <f t="shared" si="20"/>
        <v>0</v>
      </c>
      <c r="S18" s="73">
        <f t="shared" si="7"/>
        <v>0</v>
      </c>
      <c r="T18" s="74">
        <f t="shared" si="8"/>
        <v>0</v>
      </c>
    </row>
    <row r="19" spans="2:20" ht="25.5" customHeight="1">
      <c r="B19" s="69"/>
      <c r="C19" s="76" t="s">
        <v>61</v>
      </c>
      <c r="D19" s="77">
        <f>SUM(執行計画!$K$6:$K$7)</f>
        <v>0</v>
      </c>
      <c r="E19" s="77">
        <f>SUM(執行計画!$K$8:$K$9)</f>
        <v>0</v>
      </c>
      <c r="F19" s="78">
        <f>SUM(執行計画!$K$10:$K$11)</f>
        <v>0</v>
      </c>
      <c r="G19" s="79">
        <f t="shared" si="1"/>
        <v>0</v>
      </c>
      <c r="H19" s="77">
        <f>SUM(執行計画!$K$12:$K$13)</f>
        <v>0</v>
      </c>
      <c r="I19" s="77">
        <f>SUM(執行計画!$K$14:$K$15)</f>
        <v>0</v>
      </c>
      <c r="J19" s="78">
        <f>SUM(執行計画!$K$16:$K$17)</f>
        <v>0</v>
      </c>
      <c r="K19" s="79">
        <f t="shared" si="3"/>
        <v>0</v>
      </c>
      <c r="L19" s="77">
        <f>SUM(執行計画!$K$18:$K$19)</f>
        <v>0</v>
      </c>
      <c r="M19" s="77">
        <f>SUM(執行計画!$K$20:$K$21)</f>
        <v>0</v>
      </c>
      <c r="N19" s="78">
        <f>SUM(執行計画!$K$22:$K$23)</f>
        <v>0</v>
      </c>
      <c r="O19" s="79">
        <f t="shared" si="5"/>
        <v>0</v>
      </c>
      <c r="P19" s="77">
        <f>SUM(執行計画!$K$24:$K$25)</f>
        <v>0</v>
      </c>
      <c r="Q19" s="77">
        <f>SUM(執行計画!$K$26:$K$27)</f>
        <v>0</v>
      </c>
      <c r="R19" s="78">
        <f>SUM(執行計画!$K$28:$K$29)</f>
        <v>0</v>
      </c>
      <c r="S19" s="79">
        <f t="shared" si="7"/>
        <v>0</v>
      </c>
      <c r="T19" s="80">
        <f t="shared" si="8"/>
        <v>0</v>
      </c>
    </row>
    <row r="20" spans="2:20" ht="25.5" customHeight="1" thickBot="1">
      <c r="B20" s="81"/>
      <c r="C20" s="82" t="s">
        <v>62</v>
      </c>
      <c r="D20" s="83">
        <f>SUM(執行計画!$L$6:$L$7)</f>
        <v>0</v>
      </c>
      <c r="E20" s="83">
        <f>SUM(執行計画!$L$8:$L$9)</f>
        <v>0</v>
      </c>
      <c r="F20" s="84">
        <f>SUM(執行計画!$L$10:$L$11)</f>
        <v>0</v>
      </c>
      <c r="G20" s="85">
        <f t="shared" si="1"/>
        <v>0</v>
      </c>
      <c r="H20" s="83">
        <f>SUM(執行計画!$L$12:$L$13)</f>
        <v>0</v>
      </c>
      <c r="I20" s="83">
        <f>SUM(執行計画!$L$14:$L$15)</f>
        <v>0</v>
      </c>
      <c r="J20" s="84">
        <f>SUM(執行計画!$L$16:$L$17)</f>
        <v>0</v>
      </c>
      <c r="K20" s="85">
        <f t="shared" si="3"/>
        <v>0</v>
      </c>
      <c r="L20" s="83">
        <f>SUM(執行計画!$L$18:$L$19)</f>
        <v>0</v>
      </c>
      <c r="M20" s="83">
        <f>SUM(執行計画!$L$20:$L$21)</f>
        <v>0</v>
      </c>
      <c r="N20" s="84">
        <f>SUM(執行計画!$L$22:$L$23)</f>
        <v>0</v>
      </c>
      <c r="O20" s="85">
        <f t="shared" si="5"/>
        <v>0</v>
      </c>
      <c r="P20" s="83">
        <f>SUM(執行計画!$L$24:$L$25)</f>
        <v>0</v>
      </c>
      <c r="Q20" s="83">
        <f>SUM(執行計画!$L$26:$L$27)</f>
        <v>0</v>
      </c>
      <c r="R20" s="84">
        <f>SUM(執行計画!$L$28:$L$29)</f>
        <v>0</v>
      </c>
      <c r="S20" s="85">
        <f t="shared" si="7"/>
        <v>0</v>
      </c>
      <c r="T20" s="86">
        <f t="shared" si="8"/>
        <v>0</v>
      </c>
    </row>
    <row r="21" spans="2:20" ht="25.5" customHeight="1">
      <c r="B21" s="69" t="s">
        <v>66</v>
      </c>
      <c r="C21" s="70" t="s">
        <v>60</v>
      </c>
      <c r="D21" s="71">
        <f t="shared" ref="D21:F21" si="21">SUM(D22:D23)</f>
        <v>0</v>
      </c>
      <c r="E21" s="71">
        <f t="shared" si="21"/>
        <v>0</v>
      </c>
      <c r="F21" s="72">
        <f t="shared" si="21"/>
        <v>0</v>
      </c>
      <c r="G21" s="73">
        <f t="shared" si="1"/>
        <v>0</v>
      </c>
      <c r="H21" s="71">
        <f t="shared" ref="H21:J21" si="22">SUM(H22:H23)</f>
        <v>0</v>
      </c>
      <c r="I21" s="71">
        <f t="shared" si="22"/>
        <v>0</v>
      </c>
      <c r="J21" s="72">
        <f t="shared" si="22"/>
        <v>0</v>
      </c>
      <c r="K21" s="73">
        <f t="shared" si="3"/>
        <v>0</v>
      </c>
      <c r="L21" s="71">
        <f t="shared" ref="L21:N21" si="23">SUM(L22:L23)</f>
        <v>0</v>
      </c>
      <c r="M21" s="71">
        <f t="shared" si="23"/>
        <v>0</v>
      </c>
      <c r="N21" s="72">
        <f t="shared" si="23"/>
        <v>0</v>
      </c>
      <c r="O21" s="73">
        <f t="shared" si="5"/>
        <v>0</v>
      </c>
      <c r="P21" s="71">
        <f t="shared" ref="P21:R21" si="24">SUM(P22:P23)</f>
        <v>0</v>
      </c>
      <c r="Q21" s="71">
        <f t="shared" si="24"/>
        <v>0</v>
      </c>
      <c r="R21" s="72">
        <f t="shared" si="24"/>
        <v>0</v>
      </c>
      <c r="S21" s="73">
        <f t="shared" si="7"/>
        <v>0</v>
      </c>
      <c r="T21" s="74">
        <f t="shared" si="8"/>
        <v>0</v>
      </c>
    </row>
    <row r="22" spans="2:20" ht="25.5" customHeight="1">
      <c r="B22" s="69"/>
      <c r="C22" s="76" t="s">
        <v>61</v>
      </c>
      <c r="D22" s="77"/>
      <c r="E22" s="77"/>
      <c r="F22" s="78"/>
      <c r="G22" s="79">
        <f t="shared" si="1"/>
        <v>0</v>
      </c>
      <c r="H22" s="77"/>
      <c r="I22" s="77"/>
      <c r="J22" s="78"/>
      <c r="K22" s="79">
        <f t="shared" si="3"/>
        <v>0</v>
      </c>
      <c r="L22" s="77"/>
      <c r="M22" s="77"/>
      <c r="N22" s="78"/>
      <c r="O22" s="79">
        <f t="shared" si="5"/>
        <v>0</v>
      </c>
      <c r="P22" s="77"/>
      <c r="Q22" s="77"/>
      <c r="R22" s="78"/>
      <c r="S22" s="79">
        <f t="shared" si="7"/>
        <v>0</v>
      </c>
      <c r="T22" s="80">
        <f t="shared" si="8"/>
        <v>0</v>
      </c>
    </row>
    <row r="23" spans="2:20" ht="25.5" customHeight="1" thickBot="1">
      <c r="B23" s="81"/>
      <c r="C23" s="82" t="s">
        <v>62</v>
      </c>
      <c r="D23" s="83"/>
      <c r="E23" s="83"/>
      <c r="F23" s="84"/>
      <c r="G23" s="85">
        <f t="shared" si="1"/>
        <v>0</v>
      </c>
      <c r="H23" s="83"/>
      <c r="I23" s="83"/>
      <c r="J23" s="84"/>
      <c r="K23" s="85">
        <f t="shared" si="3"/>
        <v>0</v>
      </c>
      <c r="L23" s="83"/>
      <c r="M23" s="83"/>
      <c r="N23" s="84"/>
      <c r="O23" s="85">
        <f t="shared" si="5"/>
        <v>0</v>
      </c>
      <c r="P23" s="83"/>
      <c r="Q23" s="83"/>
      <c r="R23" s="84"/>
      <c r="S23" s="85">
        <f t="shared" si="7"/>
        <v>0</v>
      </c>
      <c r="T23" s="86">
        <f t="shared" si="8"/>
        <v>0</v>
      </c>
    </row>
    <row r="24" spans="2:20" ht="25.5" customHeight="1">
      <c r="B24" s="87" t="s">
        <v>67</v>
      </c>
      <c r="C24" s="70" t="s">
        <v>60</v>
      </c>
      <c r="D24" s="71">
        <f t="shared" ref="D24:F24" si="25">SUM(D25:D26)</f>
        <v>0</v>
      </c>
      <c r="E24" s="71">
        <f t="shared" si="25"/>
        <v>0</v>
      </c>
      <c r="F24" s="72">
        <f t="shared" si="25"/>
        <v>0</v>
      </c>
      <c r="G24" s="73">
        <f t="shared" si="1"/>
        <v>0</v>
      </c>
      <c r="H24" s="71">
        <f t="shared" ref="H24:J24" si="26">SUM(H25:H26)</f>
        <v>0</v>
      </c>
      <c r="I24" s="71">
        <f t="shared" si="26"/>
        <v>0</v>
      </c>
      <c r="J24" s="72">
        <f t="shared" si="26"/>
        <v>0</v>
      </c>
      <c r="K24" s="73">
        <f t="shared" si="3"/>
        <v>0</v>
      </c>
      <c r="L24" s="71">
        <f t="shared" ref="L24:N24" si="27">SUM(L25:L26)</f>
        <v>0</v>
      </c>
      <c r="M24" s="71">
        <f t="shared" si="27"/>
        <v>0</v>
      </c>
      <c r="N24" s="72">
        <f t="shared" si="27"/>
        <v>0</v>
      </c>
      <c r="O24" s="73">
        <f t="shared" si="5"/>
        <v>0</v>
      </c>
      <c r="P24" s="71">
        <f t="shared" ref="P24:R24" si="28">SUM(P25:P26)</f>
        <v>0</v>
      </c>
      <c r="Q24" s="71">
        <f t="shared" si="28"/>
        <v>0</v>
      </c>
      <c r="R24" s="72">
        <f t="shared" si="28"/>
        <v>0</v>
      </c>
      <c r="S24" s="73">
        <f t="shared" si="7"/>
        <v>0</v>
      </c>
      <c r="T24" s="74">
        <f t="shared" si="8"/>
        <v>0</v>
      </c>
    </row>
    <row r="25" spans="2:20" ht="25.5" customHeight="1">
      <c r="B25" s="69"/>
      <c r="C25" s="76" t="s">
        <v>61</v>
      </c>
      <c r="D25" s="77">
        <f>SUM(執行計画!$M$6:$M$7)</f>
        <v>0</v>
      </c>
      <c r="E25" s="77">
        <f>SUM(執行計画!$M$8:$M$9)</f>
        <v>0</v>
      </c>
      <c r="F25" s="78">
        <f>SUM(執行計画!$M$10:$M$11)</f>
        <v>0</v>
      </c>
      <c r="G25" s="79">
        <f t="shared" si="1"/>
        <v>0</v>
      </c>
      <c r="H25" s="77">
        <f>SUM(執行計画!$M$12:$M$13)</f>
        <v>0</v>
      </c>
      <c r="I25" s="77">
        <f>SUM(執行計画!$M$14:$M$15)</f>
        <v>0</v>
      </c>
      <c r="J25" s="78">
        <f>SUM(執行計画!$M$16:$M$17)</f>
        <v>0</v>
      </c>
      <c r="K25" s="79">
        <f t="shared" si="3"/>
        <v>0</v>
      </c>
      <c r="L25" s="77">
        <f>SUM(執行計画!$M$18:$M$19)</f>
        <v>0</v>
      </c>
      <c r="M25" s="77">
        <f>SUM(執行計画!$M$20:$M$21)</f>
        <v>0</v>
      </c>
      <c r="N25" s="78">
        <f>SUM(執行計画!$M$22:$M$23)</f>
        <v>0</v>
      </c>
      <c r="O25" s="79">
        <f t="shared" si="5"/>
        <v>0</v>
      </c>
      <c r="P25" s="77">
        <f>SUM(執行計画!$M$24:$M$25)</f>
        <v>0</v>
      </c>
      <c r="Q25" s="77">
        <f>SUM(執行計画!$M$26:$M$27)</f>
        <v>0</v>
      </c>
      <c r="R25" s="78">
        <f>SUM(執行計画!$M$28:$M$29)</f>
        <v>0</v>
      </c>
      <c r="S25" s="79">
        <f t="shared" si="7"/>
        <v>0</v>
      </c>
      <c r="T25" s="80">
        <f t="shared" si="8"/>
        <v>0</v>
      </c>
    </row>
    <row r="26" spans="2:20" ht="25.5" customHeight="1" thickBot="1">
      <c r="B26" s="81"/>
      <c r="C26" s="82" t="s">
        <v>62</v>
      </c>
      <c r="D26" s="83">
        <f>SUM(執行計画!$N$6:$N$7)</f>
        <v>0</v>
      </c>
      <c r="E26" s="83">
        <f>SUM(執行計画!$N$8:$N$9)</f>
        <v>0</v>
      </c>
      <c r="F26" s="84">
        <f>SUM(執行計画!$N$10:$N$11)</f>
        <v>0</v>
      </c>
      <c r="G26" s="85">
        <f t="shared" si="1"/>
        <v>0</v>
      </c>
      <c r="H26" s="83">
        <f>SUM(執行計画!$N$12:$N$13)</f>
        <v>0</v>
      </c>
      <c r="I26" s="83">
        <f>SUM(執行計画!$N$14:$N$15)</f>
        <v>0</v>
      </c>
      <c r="J26" s="84">
        <f>SUM(執行計画!$N$16:$N$17)</f>
        <v>0</v>
      </c>
      <c r="K26" s="85">
        <f t="shared" si="3"/>
        <v>0</v>
      </c>
      <c r="L26" s="83">
        <f>SUM(執行計画!$N$18:$N$19)</f>
        <v>0</v>
      </c>
      <c r="M26" s="83">
        <f>SUM(執行計画!$N$20:$N$21)</f>
        <v>0</v>
      </c>
      <c r="N26" s="84">
        <f>SUM(執行計画!$N$22:$N$23)</f>
        <v>0</v>
      </c>
      <c r="O26" s="85">
        <f t="shared" si="5"/>
        <v>0</v>
      </c>
      <c r="P26" s="83">
        <f>SUM(執行計画!$N$24:$N$25)</f>
        <v>0</v>
      </c>
      <c r="Q26" s="83">
        <f>SUM(執行計画!$N$26:$N$27)</f>
        <v>0</v>
      </c>
      <c r="R26" s="84">
        <f>SUM(執行計画!$N$28:$N$29)</f>
        <v>0</v>
      </c>
      <c r="S26" s="85">
        <f t="shared" si="7"/>
        <v>0</v>
      </c>
      <c r="T26" s="86">
        <f t="shared" si="8"/>
        <v>0</v>
      </c>
    </row>
    <row r="27" spans="2:20" ht="25.5" customHeight="1">
      <c r="B27" s="69" t="s">
        <v>68</v>
      </c>
      <c r="C27" s="70" t="s">
        <v>60</v>
      </c>
      <c r="D27" s="71">
        <f>SUM(D9,D12,D15,D18,D21,D24)</f>
        <v>0</v>
      </c>
      <c r="E27" s="71">
        <f>SUM(E9,E12,E15,E18,E21,E24)</f>
        <v>0</v>
      </c>
      <c r="F27" s="72">
        <f t="shared" ref="F27:R27" si="29">SUM(F9,F12,F15,F18,F21,F24)</f>
        <v>0</v>
      </c>
      <c r="G27" s="73">
        <f t="shared" si="1"/>
        <v>0</v>
      </c>
      <c r="H27" s="71">
        <f t="shared" si="29"/>
        <v>0</v>
      </c>
      <c r="I27" s="71">
        <f t="shared" si="29"/>
        <v>0</v>
      </c>
      <c r="J27" s="72">
        <f t="shared" si="29"/>
        <v>0</v>
      </c>
      <c r="K27" s="73">
        <f t="shared" si="3"/>
        <v>0</v>
      </c>
      <c r="L27" s="71">
        <f t="shared" si="29"/>
        <v>0</v>
      </c>
      <c r="M27" s="71">
        <f t="shared" si="29"/>
        <v>0</v>
      </c>
      <c r="N27" s="72">
        <f t="shared" si="29"/>
        <v>0</v>
      </c>
      <c r="O27" s="73">
        <f t="shared" si="5"/>
        <v>0</v>
      </c>
      <c r="P27" s="71">
        <f t="shared" si="29"/>
        <v>0</v>
      </c>
      <c r="Q27" s="71">
        <f t="shared" si="29"/>
        <v>0</v>
      </c>
      <c r="R27" s="72">
        <f t="shared" si="29"/>
        <v>0</v>
      </c>
      <c r="S27" s="73">
        <f t="shared" si="7"/>
        <v>0</v>
      </c>
      <c r="T27" s="88">
        <f>SUM(T9,T12,T15,T18,T21,T24)</f>
        <v>0</v>
      </c>
    </row>
    <row r="28" spans="2:20" ht="25.5" customHeight="1">
      <c r="B28" s="69"/>
      <c r="C28" s="76" t="s">
        <v>61</v>
      </c>
      <c r="D28" s="77">
        <f>SUM(D10,D13,D16,D19,D22,D25)</f>
        <v>0</v>
      </c>
      <c r="E28" s="77">
        <f t="shared" ref="E28:R29" si="30">SUM(E10,E13,E16,E19,E22,E25)</f>
        <v>0</v>
      </c>
      <c r="F28" s="78">
        <f t="shared" si="30"/>
        <v>0</v>
      </c>
      <c r="G28" s="79">
        <f t="shared" si="1"/>
        <v>0</v>
      </c>
      <c r="H28" s="77">
        <f t="shared" si="30"/>
        <v>0</v>
      </c>
      <c r="I28" s="77">
        <f t="shared" si="30"/>
        <v>0</v>
      </c>
      <c r="J28" s="78">
        <f t="shared" si="30"/>
        <v>0</v>
      </c>
      <c r="K28" s="79">
        <f t="shared" si="3"/>
        <v>0</v>
      </c>
      <c r="L28" s="77">
        <f t="shared" si="30"/>
        <v>0</v>
      </c>
      <c r="M28" s="77">
        <f t="shared" si="30"/>
        <v>0</v>
      </c>
      <c r="N28" s="78">
        <f t="shared" si="30"/>
        <v>0</v>
      </c>
      <c r="O28" s="79">
        <f t="shared" si="5"/>
        <v>0</v>
      </c>
      <c r="P28" s="77">
        <f t="shared" si="30"/>
        <v>0</v>
      </c>
      <c r="Q28" s="77">
        <f t="shared" si="30"/>
        <v>0</v>
      </c>
      <c r="R28" s="78">
        <f t="shared" si="30"/>
        <v>0</v>
      </c>
      <c r="S28" s="79">
        <f t="shared" si="7"/>
        <v>0</v>
      </c>
      <c r="T28" s="80">
        <f>SUM(T10,T13,T16,T19,T22,T25)</f>
        <v>0</v>
      </c>
    </row>
    <row r="29" spans="2:20" ht="25.5" customHeight="1" thickBot="1">
      <c r="B29" s="81"/>
      <c r="C29" s="82" t="s">
        <v>62</v>
      </c>
      <c r="D29" s="83">
        <f>SUM(D11,D14,D17,D20,D23,D26)</f>
        <v>0</v>
      </c>
      <c r="E29" s="83">
        <f t="shared" si="30"/>
        <v>0</v>
      </c>
      <c r="F29" s="84">
        <f t="shared" si="30"/>
        <v>0</v>
      </c>
      <c r="G29" s="85">
        <f t="shared" si="1"/>
        <v>0</v>
      </c>
      <c r="H29" s="83">
        <f t="shared" si="30"/>
        <v>0</v>
      </c>
      <c r="I29" s="83">
        <f t="shared" si="30"/>
        <v>0</v>
      </c>
      <c r="J29" s="84">
        <f t="shared" si="30"/>
        <v>0</v>
      </c>
      <c r="K29" s="85">
        <f t="shared" si="3"/>
        <v>0</v>
      </c>
      <c r="L29" s="83">
        <f t="shared" si="30"/>
        <v>0</v>
      </c>
      <c r="M29" s="83">
        <f t="shared" si="30"/>
        <v>0</v>
      </c>
      <c r="N29" s="84">
        <f t="shared" si="30"/>
        <v>0</v>
      </c>
      <c r="O29" s="85">
        <f t="shared" si="5"/>
        <v>0</v>
      </c>
      <c r="P29" s="83">
        <f t="shared" si="30"/>
        <v>0</v>
      </c>
      <c r="Q29" s="83">
        <f t="shared" si="30"/>
        <v>0</v>
      </c>
      <c r="R29" s="84">
        <f t="shared" si="30"/>
        <v>0</v>
      </c>
      <c r="S29" s="85">
        <f t="shared" si="7"/>
        <v>0</v>
      </c>
      <c r="T29" s="86">
        <f>SUM(T11,T14,T17,T20,T23,T26)</f>
        <v>0</v>
      </c>
    </row>
    <row r="30" spans="2:20" ht="25.5" customHeight="1" thickBot="1">
      <c r="B30" s="89" t="s">
        <v>23</v>
      </c>
      <c r="C30" s="90" t="s">
        <v>69</v>
      </c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 t="s">
        <v>69</v>
      </c>
      <c r="R30" s="174">
        <f>R6-T27</f>
        <v>0</v>
      </c>
      <c r="S30" s="174"/>
      <c r="T30" s="175"/>
    </row>
    <row r="31" spans="2:20" ht="25.5" customHeight="1" thickBot="1">
      <c r="B31" s="176" t="s">
        <v>70</v>
      </c>
      <c r="C31" s="177"/>
      <c r="D31" s="92" t="str">
        <f>執行計画!$Q$6</f>
        <v>6</v>
      </c>
      <c r="E31" s="92" t="str">
        <f>執行計画!$Q$8</f>
        <v>9</v>
      </c>
      <c r="F31" s="93" t="str">
        <f>執行計画!$Q$10</f>
        <v>13</v>
      </c>
      <c r="G31" s="94"/>
      <c r="H31" s="92" t="str">
        <f>執行計画!$Q$12</f>
        <v>33</v>
      </c>
      <c r="I31" s="92">
        <f>執行計画!$Q$14</f>
        <v>0</v>
      </c>
      <c r="J31" s="93" t="str">
        <f>執行計画!$Q$16</f>
        <v>25</v>
      </c>
      <c r="K31" s="94"/>
      <c r="L31" s="95">
        <f>執行計画!$Q$18</f>
        <v>0</v>
      </c>
      <c r="M31" s="92">
        <f>執行計画!$Q$20</f>
        <v>0</v>
      </c>
      <c r="N31" s="93">
        <f>執行計画!$Q$22</f>
        <v>0</v>
      </c>
      <c r="O31" s="94"/>
      <c r="P31" s="95">
        <f>執行計画!$Q$24</f>
        <v>0</v>
      </c>
      <c r="Q31" s="83">
        <f>執行計画!$Q$26</f>
        <v>0</v>
      </c>
      <c r="R31" s="96">
        <f>執行計画!$Q$28</f>
        <v>0</v>
      </c>
      <c r="S31" s="94"/>
      <c r="T31" s="94"/>
    </row>
    <row r="32" spans="2:20" ht="18" customHeight="1">
      <c r="B32" s="97" t="s">
        <v>71</v>
      </c>
      <c r="C32" s="51"/>
      <c r="D32" s="98"/>
      <c r="E32" s="98"/>
      <c r="F32" s="98"/>
      <c r="G32" s="51"/>
      <c r="H32" s="98"/>
      <c r="I32" s="98"/>
      <c r="J32" s="98"/>
      <c r="K32" s="51"/>
      <c r="L32" s="98"/>
      <c r="M32" s="98"/>
      <c r="N32" s="98"/>
      <c r="O32" s="51"/>
      <c r="P32" s="98"/>
      <c r="Q32" s="98"/>
      <c r="R32" s="98"/>
      <c r="S32" s="51"/>
      <c r="T32" s="51"/>
    </row>
    <row r="33" spans="2:20" ht="18" customHeight="1">
      <c r="B33" s="99" t="s">
        <v>72</v>
      </c>
      <c r="C33" s="100" t="s">
        <v>73</v>
      </c>
      <c r="D33" s="101"/>
      <c r="E33" s="101"/>
      <c r="F33" s="101"/>
      <c r="G33" s="102">
        <f>D33+E33+F33</f>
        <v>0</v>
      </c>
      <c r="H33" s="101"/>
      <c r="I33" s="101"/>
      <c r="J33" s="101"/>
      <c r="K33" s="102">
        <f>H33+I33+J33</f>
        <v>0</v>
      </c>
      <c r="L33" s="101"/>
      <c r="M33" s="101"/>
      <c r="N33" s="101"/>
      <c r="O33" s="102">
        <f>L33+M33+N33</f>
        <v>0</v>
      </c>
      <c r="P33" s="101"/>
      <c r="Q33" s="101"/>
      <c r="R33" s="101">
        <v>7500</v>
      </c>
      <c r="S33" s="103">
        <f>P33+Q33+R33</f>
        <v>7500</v>
      </c>
      <c r="T33" s="103">
        <f>G33+K33+O33+S33</f>
        <v>7500</v>
      </c>
    </row>
    <row r="34" spans="2:20" s="104" customFormat="1" ht="19.5" customHeight="1">
      <c r="B34" s="104" t="s">
        <v>74</v>
      </c>
      <c r="R34" s="104" t="s">
        <v>75</v>
      </c>
    </row>
    <row r="35" spans="2:20" s="104" customFormat="1" ht="19.5" customHeight="1" thickBot="1">
      <c r="B35" s="104" t="s">
        <v>76</v>
      </c>
      <c r="R35" s="178" t="s">
        <v>77</v>
      </c>
      <c r="S35" s="178"/>
      <c r="T35" s="178"/>
    </row>
    <row r="36" spans="2:20" s="104" customFormat="1" ht="20.100000000000001" customHeight="1">
      <c r="B36" s="104" t="s">
        <v>78</v>
      </c>
      <c r="M36" s="179" t="s">
        <v>79</v>
      </c>
      <c r="N36" s="179"/>
      <c r="O36" s="179"/>
      <c r="R36" s="180" t="s">
        <v>80</v>
      </c>
      <c r="S36" s="181"/>
      <c r="T36" s="168">
        <f>SUMIF(執行計画!D6:D29,"教育職以外",執行計画!O6:O29)</f>
        <v>0</v>
      </c>
    </row>
    <row r="37" spans="2:20" s="104" customFormat="1" ht="20.100000000000001" customHeight="1">
      <c r="B37" s="104" t="s">
        <v>81</v>
      </c>
      <c r="M37" s="179"/>
      <c r="N37" s="179"/>
      <c r="O37" s="179"/>
      <c r="R37" s="157"/>
      <c r="S37" s="158"/>
      <c r="T37" s="161"/>
    </row>
    <row r="38" spans="2:20" s="104" customFormat="1" ht="20.100000000000001" customHeight="1">
      <c r="B38" s="104" t="s">
        <v>82</v>
      </c>
      <c r="O38" s="105" t="s">
        <v>83</v>
      </c>
      <c r="P38" s="105" t="s">
        <v>84</v>
      </c>
      <c r="R38" s="157" t="s">
        <v>85</v>
      </c>
      <c r="S38" s="158"/>
      <c r="T38" s="161">
        <f>SUMIF(執行計画!D6:D29,"教育職",執行計画!O6:O29)</f>
        <v>0</v>
      </c>
    </row>
    <row r="39" spans="2:20" s="104" customFormat="1" ht="20.100000000000001" customHeight="1" thickBot="1">
      <c r="B39" s="104" t="s">
        <v>86</v>
      </c>
      <c r="M39" s="106" t="s">
        <v>87</v>
      </c>
      <c r="N39" s="107"/>
      <c r="O39" s="108">
        <v>3</v>
      </c>
      <c r="P39" s="108">
        <v>756</v>
      </c>
      <c r="R39" s="159"/>
      <c r="S39" s="160"/>
      <c r="T39" s="162"/>
    </row>
    <row r="40" spans="2:20" s="104" customFormat="1" ht="20.100000000000001" customHeight="1">
      <c r="B40" s="109" t="s">
        <v>88</v>
      </c>
      <c r="M40" s="163" t="s">
        <v>89</v>
      </c>
      <c r="N40" s="163"/>
      <c r="O40" s="108">
        <v>2</v>
      </c>
      <c r="P40" s="110"/>
      <c r="R40" s="164" t="s">
        <v>90</v>
      </c>
      <c r="S40" s="165"/>
      <c r="T40" s="168">
        <f>SUM(T36:T39)</f>
        <v>0</v>
      </c>
    </row>
    <row r="41" spans="2:20" ht="18" thickBot="1">
      <c r="M41" s="169"/>
      <c r="N41" s="169"/>
      <c r="O41" s="111"/>
      <c r="P41" s="111"/>
      <c r="R41" s="166"/>
      <c r="S41" s="167"/>
      <c r="T41" s="162"/>
    </row>
  </sheetData>
  <mergeCells count="18">
    <mergeCell ref="K3:L3"/>
    <mergeCell ref="G4:H4"/>
    <mergeCell ref="K4:L4"/>
    <mergeCell ref="K5:L5"/>
    <mergeCell ref="R6:T6"/>
    <mergeCell ref="B7:C8"/>
    <mergeCell ref="R30:T30"/>
    <mergeCell ref="B31:C31"/>
    <mergeCell ref="R35:T35"/>
    <mergeCell ref="M36:O37"/>
    <mergeCell ref="R36:S37"/>
    <mergeCell ref="T36:T37"/>
    <mergeCell ref="R38:S39"/>
    <mergeCell ref="T38:T39"/>
    <mergeCell ref="M40:N40"/>
    <mergeCell ref="R40:S41"/>
    <mergeCell ref="T40:T41"/>
    <mergeCell ref="M41:N41"/>
  </mergeCells>
  <phoneticPr fontId="3"/>
  <dataValidations count="2">
    <dataValidation imeMode="on" allowBlank="1" showInputMessage="1" showErrorMessage="1" sqref="R4:S4 K3:K4"/>
    <dataValidation type="list" allowBlank="1" showInputMessage="1" showErrorMessage="1" sqref="F4">
      <formula1>"１回目,２回目,３回目,４回目,５回目,６回目,７回目,決算"</formula1>
    </dataValidation>
  </dataValidations>
  <printOptions horizontalCentered="1" verticalCentered="1"/>
  <pageMargins left="0.19685039370078741" right="0" top="0.59055118110236227" bottom="0.19685039370078741" header="0" footer="0"/>
  <pageSetup paperSize="9" scale="60" orientation="landscape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執行計画</vt:lpstr>
      <vt:lpstr>執行計画 (印刷用)</vt:lpstr>
      <vt:lpstr>調査（管内）</vt:lpstr>
      <vt:lpstr>執行計画!Print_Area</vt:lpstr>
      <vt:lpstr>'執行計画 (印刷用)'!Print_Area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新妻和哉</dc:creator>
  <cp:lastModifiedBy>大衡小学校 事務職員</cp:lastModifiedBy>
  <cp:lastPrinted>2015-12-07T06:55:26Z</cp:lastPrinted>
  <dcterms:created xsi:type="dcterms:W3CDTF">2003-11-06T01:50:02Z</dcterms:created>
  <dcterms:modified xsi:type="dcterms:W3CDTF">2015-12-14T06:23:53Z</dcterms:modified>
</cp:coreProperties>
</file>